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xr:revisionPtr revIDLastSave="0" documentId="8_{3EA91F4D-62DB-4480-B216-B9AD608E99B6}" xr6:coauthVersionLast="45" xr6:coauthVersionMax="45" xr10:uidLastSave="{00000000-0000-0000-0000-000000000000}"/>
  <bookViews>
    <workbookView xWindow="-120" yWindow="-120" windowWidth="29040" windowHeight="15840" xr2:uid="{00000000-000D-0000-FFFF-FFFF00000000}"/>
  </bookViews>
  <sheets>
    <sheet name="4" sheetId="3"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8" i="3" l="1"/>
  <c r="H30" i="3" s="1"/>
  <c r="H31" i="3" s="1"/>
  <c r="C28" i="3"/>
  <c r="C30" i="3" s="1"/>
  <c r="H26" i="3"/>
  <c r="G26" i="3"/>
  <c r="G28" i="3" s="1"/>
  <c r="G30" i="3" s="1"/>
  <c r="F26" i="3"/>
  <c r="F28" i="3" s="1"/>
  <c r="F30" i="3" s="1"/>
  <c r="E26" i="3"/>
  <c r="E28" i="3" s="1"/>
  <c r="E30" i="3" s="1"/>
  <c r="D21" i="3"/>
  <c r="D26" i="3" s="1"/>
  <c r="D28" i="3" s="1"/>
  <c r="H14" i="3"/>
  <c r="H16" i="3" s="1"/>
  <c r="H17" i="3" s="1"/>
  <c r="G14" i="3"/>
  <c r="G16" i="3" s="1"/>
  <c r="F14" i="3"/>
  <c r="F16" i="3" s="1"/>
  <c r="E14" i="3"/>
  <c r="E16" i="3" s="1"/>
  <c r="D8" i="3"/>
  <c r="D14" i="3" s="1"/>
  <c r="D16" i="3" s="1"/>
  <c r="H29" i="3" l="1"/>
</calcChain>
</file>

<file path=xl/sharedStrings.xml><?xml version="1.0" encoding="utf-8"?>
<sst xmlns="http://schemas.openxmlformats.org/spreadsheetml/2006/main" count="39" uniqueCount="32">
  <si>
    <t>ПР</t>
  </si>
  <si>
    <t>Хлеб пшеничный</t>
  </si>
  <si>
    <t>Цена</t>
  </si>
  <si>
    <t>Хлеб ржаной</t>
  </si>
  <si>
    <t>Итого за день</t>
  </si>
  <si>
    <t>№ рецептур</t>
  </si>
  <si>
    <t xml:space="preserve">   Наименование бдюда</t>
  </si>
  <si>
    <t>Масса порции          (г)</t>
  </si>
  <si>
    <t>Пищевые вещества (г )</t>
  </si>
  <si>
    <t>Энергетическая ценность (ккал)</t>
  </si>
  <si>
    <t>Б</t>
  </si>
  <si>
    <t>Ж</t>
  </si>
  <si>
    <t>У</t>
  </si>
  <si>
    <t xml:space="preserve">Обед </t>
  </si>
  <si>
    <t xml:space="preserve">Завтрак </t>
  </si>
  <si>
    <t>200/5</t>
  </si>
  <si>
    <t>Масло сливочное/порциями/</t>
  </si>
  <si>
    <t>Батон нарезной</t>
  </si>
  <si>
    <t>90/30</t>
  </si>
  <si>
    <t xml:space="preserve">Кондитерские изделия </t>
  </si>
  <si>
    <t>Каша молочная Дружба с маслом сливочным</t>
  </si>
  <si>
    <t>Сыр порционно</t>
  </si>
  <si>
    <t>Кофейный напиток с молоком</t>
  </si>
  <si>
    <t>Фрукт сезонный</t>
  </si>
  <si>
    <t>70-71</t>
  </si>
  <si>
    <t>Овощи по сезону</t>
  </si>
  <si>
    <t>Суп из овощей со сметаной</t>
  </si>
  <si>
    <t>Рыба, тушенная в томате с овощами</t>
  </si>
  <si>
    <t>Картофель запечёный</t>
  </si>
  <si>
    <t>Напиток из шиповника</t>
  </si>
  <si>
    <t xml:space="preserve">МАОУ ООШ№6   04.09.2023
70-71 Овощи по сезону 60 5,04 0,85 3,6 4,9 55,68
145 Суп из овощей со сметаной 200/5 10,79 2,56 4,48 12,40 84,00
294 Рыба, тушенная в томате с овощами 90/30 17,55 13,2 9,4 4,6 163,8
476 Картофель запечёный 150 13,15 4,1 11,7 33,6 286
388 Напиток из шиповника 200 5,11 0,7 0,3 24,4 103
ПР Хлеб ржаной 30 1,15 2,4 0,5 12 66
ПР Хлеб пшеничный 30 1,21 3,2 1,4 13,1 82,2
   54 27,01 31,38 105 840,68
ПР Кондитерские изделия (1шт) 30 19,76 1,7 1,5 22,9 108,60
ПР Конфеты в ассортименте(2шт) 18 3,41 0,4 2,2 13,1 73,80
   23,17 2,10 3,70 36,00 182,40
 Итого  843,00 77,17 29,11 35,08 141,00 1023,08
 Итого за день 1446,00  41,66 58,13 259,23 1761,40
</t>
  </si>
  <si>
    <t>неделя: 1               день1: понедельник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</si>
</sst>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1"/>
      <charset val="204"/>
    </font>
    <font>
      <i/>
      <sz val="12"/>
      <color indexed="8"/>
      <name val="Times New Roman"/>
      <family val="1"/>
      <charset val="204"/>
    </font>
    <font>
      <sz val="10"/>
      <name val="Arial Cyr"/>
      <charset val="204"/>
    </font>
    <font>
      <b/>
      <i/>
      <sz val="12"/>
      <color indexed="8"/>
      <name val="Times New Roman"/>
      <family val="1"/>
      <charset val="204"/>
    </font>
    <font>
      <sz val="8"/>
      <name val="Arial"/>
      <family val="2"/>
    </font>
    <font>
      <sz val="12"/>
      <color indexed="8"/>
      <name val="Calibri"/>
      <family val="2"/>
      <charset val="204"/>
    </font>
    <font>
      <sz val="12"/>
      <color theme="1"/>
      <name val="Calibri"/>
      <family val="2"/>
      <scheme val="minor"/>
    </font>
    <font>
      <b/>
      <sz val="12"/>
      <color theme="1"/>
      <name val="Times New Roman"/>
      <family val="1"/>
      <charset val="204"/>
    </font>
    <font>
      <sz val="12"/>
      <color rgb="FFFF0000"/>
      <name val="Times New Roman"/>
      <family val="1"/>
      <charset val="204"/>
    </font>
    <font>
      <sz val="11"/>
      <name val="Arial"/>
      <family val="2"/>
    </font>
    <font>
      <b/>
      <sz val="12"/>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3" fillId="0" borderId="0"/>
    <xf numFmtId="0" fontId="13" fillId="0" borderId="0"/>
    <xf numFmtId="0" fontId="15"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6">
    <xf numFmtId="0" fontId="0" fillId="0" borderId="0" xfId="0"/>
    <xf numFmtId="0" fontId="10" fillId="2" borderId="1" xfId="1" applyFont="1" applyFill="1" applyBorder="1" applyAlignment="1">
      <alignment horizontal="center"/>
    </xf>
    <xf numFmtId="0" fontId="8" fillId="0" borderId="1" xfId="1" applyFont="1" applyFill="1" applyBorder="1" applyAlignment="1">
      <alignment horizontal="center" vertical="top" wrapText="1"/>
    </xf>
    <xf numFmtId="0" fontId="8" fillId="0" borderId="1" xfId="1" applyFont="1" applyFill="1" applyBorder="1" applyAlignment="1">
      <alignment horizontal="left" vertical="top" wrapText="1"/>
    </xf>
    <xf numFmtId="0" fontId="16"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4" fillId="2" borderId="1" xfId="1" applyFont="1" applyFill="1" applyBorder="1" applyAlignment="1">
      <alignment horizontal="center" wrapText="1"/>
    </xf>
    <xf numFmtId="0" fontId="14" fillId="2" borderId="1" xfId="1" applyFont="1" applyFill="1" applyBorder="1" applyAlignment="1">
      <alignment horizontal="center"/>
    </xf>
    <xf numFmtId="0" fontId="9" fillId="2" borderId="1" xfId="1" applyFont="1" applyFill="1" applyBorder="1" applyAlignment="1">
      <alignment horizontal="center" vertical="top" wrapText="1"/>
    </xf>
    <xf numFmtId="0" fontId="9" fillId="2" borderId="3" xfId="1" applyFont="1" applyFill="1" applyBorder="1" applyAlignment="1">
      <alignment horizontal="center" vertical="top" wrapText="1"/>
    </xf>
    <xf numFmtId="0" fontId="9" fillId="2" borderId="4" xfId="1" applyFont="1" applyFill="1" applyBorder="1" applyAlignment="1">
      <alignment horizontal="center" vertical="top" wrapText="1"/>
    </xf>
    <xf numFmtId="0" fontId="9" fillId="2" borderId="2" xfId="1" applyFont="1" applyFill="1" applyBorder="1" applyAlignment="1">
      <alignment horizontal="center" vertical="top" wrapText="1"/>
    </xf>
    <xf numFmtId="0" fontId="9" fillId="2" borderId="1" xfId="0" applyFont="1" applyFill="1" applyBorder="1" applyAlignment="1">
      <alignment horizontal="center" vertical="top" wrapText="1"/>
    </xf>
    <xf numFmtId="0" fontId="19" fillId="2" borderId="1" xfId="0" applyFont="1" applyFill="1" applyBorder="1" applyAlignment="1">
      <alignment vertical="center" wrapText="1"/>
    </xf>
    <xf numFmtId="0" fontId="11" fillId="0" borderId="1" xfId="0" applyFont="1" applyBorder="1" applyAlignment="1">
      <alignment horizontal="center" vertical="center"/>
    </xf>
    <xf numFmtId="0" fontId="12" fillId="2" borderId="1" xfId="0" applyFont="1" applyFill="1" applyBorder="1" applyAlignment="1">
      <alignment horizontal="center"/>
    </xf>
    <xf numFmtId="0" fontId="10" fillId="2" borderId="1" xfId="0" applyFont="1" applyFill="1" applyBorder="1" applyAlignment="1">
      <alignment horizontal="left"/>
    </xf>
    <xf numFmtId="0" fontId="10" fillId="0" borderId="1" xfId="0" applyFont="1" applyBorder="1" applyAlignment="1">
      <alignment horizontal="center"/>
    </xf>
    <xf numFmtId="0" fontId="17" fillId="2" borderId="1" xfId="0" applyFont="1" applyFill="1" applyBorder="1" applyAlignment="1">
      <alignment horizontal="center"/>
    </xf>
    <xf numFmtId="0" fontId="9" fillId="2" borderId="1" xfId="0" applyFont="1" applyFill="1" applyBorder="1" applyAlignment="1">
      <alignment horizontal="center"/>
    </xf>
    <xf numFmtId="0" fontId="10" fillId="2" borderId="1" xfId="0" applyFont="1" applyFill="1" applyBorder="1" applyAlignment="1">
      <alignment wrapText="1"/>
    </xf>
    <xf numFmtId="0" fontId="11" fillId="0" borderId="1" xfId="0" applyFont="1" applyBorder="1" applyAlignment="1">
      <alignment horizontal="center"/>
    </xf>
    <xf numFmtId="2" fontId="11" fillId="0" borderId="1" xfId="0" applyNumberFormat="1" applyFont="1" applyBorder="1" applyAlignment="1">
      <alignment horizontal="center"/>
    </xf>
    <xf numFmtId="0" fontId="10" fillId="2" borderId="1" xfId="0" applyFont="1" applyFill="1" applyBorder="1" applyAlignment="1">
      <alignment horizontal="center"/>
    </xf>
    <xf numFmtId="0" fontId="9" fillId="2" borderId="1" xfId="0" applyFont="1" applyFill="1" applyBorder="1" applyAlignment="1">
      <alignment vertical="top" wrapText="1"/>
    </xf>
    <xf numFmtId="2" fontId="8" fillId="0" borderId="1" xfId="0" applyNumberFormat="1" applyFont="1" applyBorder="1" applyAlignment="1">
      <alignment horizontal="center" vertical="top" wrapText="1"/>
    </xf>
    <xf numFmtId="2" fontId="9" fillId="0" borderId="1" xfId="0" applyNumberFormat="1" applyFont="1" applyBorder="1" applyAlignment="1">
      <alignment horizontal="center" vertical="top" wrapText="1"/>
    </xf>
    <xf numFmtId="0" fontId="18" fillId="0" borderId="1" xfId="0" applyFont="1" applyBorder="1" applyAlignment="1">
      <alignment horizontal="center"/>
    </xf>
    <xf numFmtId="2" fontId="18" fillId="0" borderId="1" xfId="0" applyNumberFormat="1" applyFont="1" applyBorder="1" applyAlignment="1">
      <alignment horizontal="center" vertical="center"/>
    </xf>
    <xf numFmtId="10" fontId="18" fillId="0" borderId="1" xfId="0" applyNumberFormat="1" applyFont="1" applyBorder="1" applyAlignment="1">
      <alignment horizontal="center" vertical="center"/>
    </xf>
    <xf numFmtId="0" fontId="20" fillId="0" borderId="1" xfId="3" applyFont="1" applyBorder="1" applyAlignment="1">
      <alignment horizont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xf>
    <xf numFmtId="2"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19" fillId="0" borderId="1" xfId="0" applyFont="1" applyBorder="1" applyAlignment="1">
      <alignment vertical="center"/>
    </xf>
    <xf numFmtId="0" fontId="10" fillId="0" borderId="1" xfId="0" applyFont="1" applyBorder="1" applyAlignment="1">
      <alignment horizontal="center" vertical="center"/>
    </xf>
    <xf numFmtId="0" fontId="10" fillId="2" borderId="1" xfId="0" applyFont="1" applyFill="1" applyBorder="1"/>
    <xf numFmtId="0" fontId="10" fillId="0" borderId="1" xfId="0" applyFont="1" applyBorder="1" applyAlignment="1">
      <alignment horizontal="center" wrapText="1"/>
    </xf>
    <xf numFmtId="0" fontId="8" fillId="0" borderId="1" xfId="0" applyFont="1" applyBorder="1" applyAlignment="1">
      <alignment horizontal="center" vertical="top" wrapText="1"/>
    </xf>
    <xf numFmtId="2" fontId="21" fillId="0" borderId="1" xfId="0" applyNumberFormat="1" applyFont="1" applyBorder="1" applyAlignment="1">
      <alignment horizontal="center" vertical="top" wrapText="1"/>
    </xf>
    <xf numFmtId="10" fontId="11" fillId="0" borderId="1" xfId="0" applyNumberFormat="1" applyFont="1" applyBorder="1" applyAlignment="1">
      <alignment horizontal="center"/>
    </xf>
    <xf numFmtId="0" fontId="8" fillId="2" borderId="1" xfId="0" applyFont="1" applyFill="1" applyBorder="1" applyAlignment="1">
      <alignment vertical="top" wrapText="1"/>
    </xf>
    <xf numFmtId="0" fontId="8" fillId="0" borderId="5" xfId="1" applyFont="1" applyFill="1" applyBorder="1" applyAlignment="1">
      <alignment horizontal="center" vertical="top" wrapText="1"/>
    </xf>
    <xf numFmtId="0" fontId="8" fillId="0" borderId="6" xfId="1" applyFont="1" applyFill="1" applyBorder="1" applyAlignment="1">
      <alignment horizontal="center" vertical="top" wrapText="1"/>
    </xf>
    <xf numFmtId="0" fontId="8" fillId="0" borderId="7" xfId="1" applyFont="1" applyFill="1" applyBorder="1" applyAlignment="1">
      <alignment horizontal="center" vertical="top" wrapText="1"/>
    </xf>
  </cellXfs>
  <cellStyles count="11">
    <cellStyle name="Excel Built-in Normal" xfId="2" xr:uid="{00000000-0005-0000-0000-000000000000}"/>
    <cellStyle name="Обычный" xfId="0" builtinId="0"/>
    <cellStyle name="Обычный 2" xfId="3" xr:uid="{00000000-0005-0000-0000-000002000000}"/>
    <cellStyle name="Обычный 3" xfId="4" xr:uid="{00000000-0005-0000-0000-000003000000}"/>
    <cellStyle name="Обычный 3 2" xfId="5" xr:uid="{00000000-0005-0000-0000-000004000000}"/>
    <cellStyle name="Обычный 3 3" xfId="6" xr:uid="{00000000-0005-0000-0000-000005000000}"/>
    <cellStyle name="Обычный 3 4" xfId="7" xr:uid="{00000000-0005-0000-0000-000006000000}"/>
    <cellStyle name="Обычный 3 5" xfId="8" xr:uid="{00000000-0005-0000-0000-000007000000}"/>
    <cellStyle name="Обычный 3 6" xfId="9" xr:uid="{00000000-0005-0000-0000-000008000000}"/>
    <cellStyle name="Обычный 3 7" xfId="10" xr:uid="{00000000-0005-0000-0000-000009000000}"/>
    <cellStyle name="Обычный 4" xfId="1"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workbookViewId="0">
      <selection activeCell="B10" sqref="B10"/>
    </sheetView>
  </sheetViews>
  <sheetFormatPr defaultRowHeight="15" x14ac:dyDescent="0.25"/>
  <cols>
    <col min="1" max="1" width="9.140625" customWidth="1"/>
    <col min="2" max="2" width="53.7109375" customWidth="1"/>
    <col min="3" max="3" width="10" customWidth="1"/>
    <col min="4" max="4" width="12.85546875" customWidth="1"/>
    <col min="5" max="5" width="13.140625" customWidth="1"/>
    <col min="6" max="6" width="10.7109375" customWidth="1"/>
    <col min="7" max="7" width="10" customWidth="1"/>
    <col min="8" max="8" width="13.5703125" customWidth="1"/>
    <col min="10" max="10" width="8.5703125" customWidth="1"/>
  </cols>
  <sheetData>
    <row r="1" spans="1:8" ht="15.75" x14ac:dyDescent="0.25">
      <c r="A1" s="4" t="s">
        <v>5</v>
      </c>
      <c r="B1" s="5" t="s">
        <v>6</v>
      </c>
      <c r="C1" s="6" t="s">
        <v>30</v>
      </c>
      <c r="D1" s="7"/>
      <c r="E1" s="7"/>
      <c r="F1" s="7"/>
      <c r="G1" s="7"/>
      <c r="H1" s="7"/>
    </row>
    <row r="2" spans="1:8" ht="15.75" x14ac:dyDescent="0.25">
      <c r="A2" s="4"/>
      <c r="B2" s="5"/>
      <c r="C2" s="8" t="s">
        <v>7</v>
      </c>
      <c r="D2" s="9" t="s">
        <v>2</v>
      </c>
      <c r="E2" s="8" t="s">
        <v>8</v>
      </c>
      <c r="F2" s="8"/>
      <c r="G2" s="8"/>
      <c r="H2" s="8" t="s">
        <v>9</v>
      </c>
    </row>
    <row r="3" spans="1:8" x14ac:dyDescent="0.25">
      <c r="A3" s="4"/>
      <c r="B3" s="5"/>
      <c r="C3" s="8"/>
      <c r="D3" s="10"/>
      <c r="E3" s="5" t="s">
        <v>10</v>
      </c>
      <c r="F3" s="5" t="s">
        <v>11</v>
      </c>
      <c r="G3" s="5" t="s">
        <v>12</v>
      </c>
      <c r="H3" s="8"/>
    </row>
    <row r="4" spans="1:8" ht="4.5" customHeight="1" x14ac:dyDescent="0.25">
      <c r="A4" s="4"/>
      <c r="B4" s="5"/>
      <c r="C4" s="8"/>
      <c r="D4" s="10"/>
      <c r="E4" s="5"/>
      <c r="F4" s="5"/>
      <c r="G4" s="5"/>
      <c r="H4" s="8"/>
    </row>
    <row r="5" spans="1:8" ht="1.5" hidden="1" customHeight="1" x14ac:dyDescent="0.25">
      <c r="A5" s="4"/>
      <c r="B5" s="5"/>
      <c r="C5" s="8"/>
      <c r="D5" s="11"/>
      <c r="E5" s="5"/>
      <c r="F5" s="5"/>
      <c r="G5" s="5"/>
      <c r="H5" s="8"/>
    </row>
    <row r="6" spans="1:8" ht="15.75" customHeight="1" x14ac:dyDescent="0.25">
      <c r="A6" s="3" t="s">
        <v>31</v>
      </c>
      <c r="B6" s="3"/>
      <c r="C6" s="3"/>
      <c r="D6" s="3"/>
      <c r="E6" s="3"/>
      <c r="F6" s="3"/>
      <c r="G6" s="3"/>
      <c r="H6" s="3"/>
    </row>
    <row r="7" spans="1:8" ht="15.75" customHeight="1" x14ac:dyDescent="0.25">
      <c r="A7" s="2" t="s">
        <v>14</v>
      </c>
      <c r="B7" s="2"/>
      <c r="C7" s="2"/>
      <c r="D7" s="2"/>
      <c r="E7" s="2"/>
      <c r="F7" s="2"/>
      <c r="G7" s="2"/>
      <c r="H7" s="2"/>
    </row>
    <row r="8" spans="1:8" ht="15.75" x14ac:dyDescent="0.25">
      <c r="A8" s="12">
        <v>278</v>
      </c>
      <c r="B8" s="13" t="s">
        <v>20</v>
      </c>
      <c r="C8" s="14" t="s">
        <v>15</v>
      </c>
      <c r="D8" s="14">
        <f>1.83+20.28</f>
        <v>22.11</v>
      </c>
      <c r="E8" s="14">
        <v>4.2</v>
      </c>
      <c r="F8" s="14">
        <v>6.9</v>
      </c>
      <c r="G8" s="14">
        <v>36.1</v>
      </c>
      <c r="H8" s="14">
        <v>220.2</v>
      </c>
    </row>
    <row r="9" spans="1:8" ht="15.75" x14ac:dyDescent="0.25">
      <c r="A9" s="15">
        <v>14</v>
      </c>
      <c r="B9" s="16" t="s">
        <v>16</v>
      </c>
      <c r="C9" s="17">
        <v>10</v>
      </c>
      <c r="D9" s="17">
        <v>11</v>
      </c>
      <c r="E9" s="17">
        <v>0.1</v>
      </c>
      <c r="F9" s="17">
        <v>7.2</v>
      </c>
      <c r="G9" s="17">
        <v>0.13</v>
      </c>
      <c r="H9" s="17">
        <v>65.72</v>
      </c>
    </row>
    <row r="10" spans="1:8" ht="15.75" x14ac:dyDescent="0.25">
      <c r="A10" s="15">
        <v>15</v>
      </c>
      <c r="B10" s="16" t="s">
        <v>21</v>
      </c>
      <c r="C10" s="17">
        <v>10</v>
      </c>
      <c r="D10" s="17">
        <v>8.39</v>
      </c>
      <c r="E10" s="17">
        <v>2.2999999999999998</v>
      </c>
      <c r="F10" s="17">
        <v>2.95</v>
      </c>
      <c r="G10" s="17">
        <v>0</v>
      </c>
      <c r="H10" s="17">
        <v>47</v>
      </c>
    </row>
    <row r="11" spans="1:8" ht="15.75" x14ac:dyDescent="0.25">
      <c r="A11" s="18">
        <v>379</v>
      </c>
      <c r="B11" s="16" t="s">
        <v>22</v>
      </c>
      <c r="C11" s="14">
        <v>200</v>
      </c>
      <c r="D11" s="14">
        <v>8.15</v>
      </c>
      <c r="E11" s="14">
        <v>1.5</v>
      </c>
      <c r="F11" s="14">
        <v>1.3</v>
      </c>
      <c r="G11" s="14">
        <v>22.4</v>
      </c>
      <c r="H11" s="14">
        <v>107</v>
      </c>
    </row>
    <row r="12" spans="1:8" ht="15.75" x14ac:dyDescent="0.25">
      <c r="A12" s="19" t="s">
        <v>0</v>
      </c>
      <c r="B12" s="16" t="s">
        <v>17</v>
      </c>
      <c r="C12" s="17">
        <v>30</v>
      </c>
      <c r="D12" s="17">
        <v>2.85</v>
      </c>
      <c r="E12" s="17">
        <v>1.95</v>
      </c>
      <c r="F12" s="17">
        <v>0.6</v>
      </c>
      <c r="G12" s="17">
        <v>13.8</v>
      </c>
      <c r="H12" s="17">
        <v>69</v>
      </c>
    </row>
    <row r="13" spans="1:8" ht="15.75" x14ac:dyDescent="0.25">
      <c r="A13" s="19" t="s">
        <v>0</v>
      </c>
      <c r="B13" s="20" t="s">
        <v>23</v>
      </c>
      <c r="C13" s="21">
        <v>100</v>
      </c>
      <c r="D13" s="21">
        <v>11.36</v>
      </c>
      <c r="E13" s="14">
        <v>0.4</v>
      </c>
      <c r="F13" s="14">
        <v>0.4</v>
      </c>
      <c r="G13" s="21">
        <v>9.8000000000000007</v>
      </c>
      <c r="H13" s="22">
        <v>47</v>
      </c>
    </row>
    <row r="14" spans="1:8" ht="15.75" x14ac:dyDescent="0.25">
      <c r="A14" s="23"/>
      <c r="B14" s="24"/>
      <c r="C14" s="25">
        <v>555</v>
      </c>
      <c r="D14" s="25">
        <f>SUM(D8:D13)</f>
        <v>63.86</v>
      </c>
      <c r="E14" s="25">
        <f>SUM(E8:E13)</f>
        <v>10.45</v>
      </c>
      <c r="F14" s="25">
        <f>SUM(F8:F13)</f>
        <v>19.350000000000001</v>
      </c>
      <c r="G14" s="25">
        <f>SUM(G8:G13)</f>
        <v>82.23</v>
      </c>
      <c r="H14" s="25">
        <f>SUM(H8:H13)</f>
        <v>555.91999999999996</v>
      </c>
    </row>
    <row r="15" spans="1:8" ht="15.75" x14ac:dyDescent="0.25">
      <c r="A15" s="23" t="s">
        <v>0</v>
      </c>
      <c r="B15" s="24" t="s">
        <v>19</v>
      </c>
      <c r="C15" s="21">
        <v>20</v>
      </c>
      <c r="D15" s="26">
        <v>10.85</v>
      </c>
      <c r="E15" s="14">
        <v>1.6</v>
      </c>
      <c r="F15" s="14">
        <v>2</v>
      </c>
      <c r="G15" s="21">
        <v>14.1</v>
      </c>
      <c r="H15" s="22">
        <v>88</v>
      </c>
    </row>
    <row r="16" spans="1:8" ht="15.75" x14ac:dyDescent="0.25">
      <c r="A16" s="1"/>
      <c r="B16" s="24"/>
      <c r="C16" s="27">
        <v>575</v>
      </c>
      <c r="D16" s="25">
        <f>D15+D14</f>
        <v>74.709999999999994</v>
      </c>
      <c r="E16" s="28">
        <f>E15+E14</f>
        <v>12.049999999999999</v>
      </c>
      <c r="F16" s="28">
        <f t="shared" ref="F16:H16" si="0">F15+F14</f>
        <v>21.35</v>
      </c>
      <c r="G16" s="28">
        <f t="shared" si="0"/>
        <v>96.33</v>
      </c>
      <c r="H16" s="28">
        <f t="shared" si="0"/>
        <v>643.91999999999996</v>
      </c>
    </row>
    <row r="17" spans="1:8" ht="15.75" x14ac:dyDescent="0.25">
      <c r="A17" s="1"/>
      <c r="B17" s="24"/>
      <c r="C17" s="21"/>
      <c r="D17" s="25"/>
      <c r="E17" s="28"/>
      <c r="F17" s="28"/>
      <c r="G17" s="28"/>
      <c r="H17" s="29">
        <f>H16/2350</f>
        <v>0.27400851063829784</v>
      </c>
    </row>
    <row r="18" spans="1:8" ht="15.75" x14ac:dyDescent="0.25">
      <c r="A18" s="43" t="s">
        <v>13</v>
      </c>
      <c r="B18" s="44"/>
      <c r="C18" s="44"/>
      <c r="D18" s="44"/>
      <c r="E18" s="44"/>
      <c r="F18" s="44"/>
      <c r="G18" s="44"/>
      <c r="H18" s="45"/>
    </row>
    <row r="19" spans="1:8" ht="15" customHeight="1" x14ac:dyDescent="0.25">
      <c r="A19" s="15" t="s">
        <v>24</v>
      </c>
      <c r="B19" s="16" t="s">
        <v>25</v>
      </c>
      <c r="C19" s="17">
        <v>60</v>
      </c>
      <c r="D19" s="30">
        <v>5.6</v>
      </c>
      <c r="E19" s="17">
        <v>0.85</v>
      </c>
      <c r="F19" s="17">
        <v>3.6</v>
      </c>
      <c r="G19" s="17">
        <v>4.9000000000000004</v>
      </c>
      <c r="H19" s="17">
        <v>55.68</v>
      </c>
    </row>
    <row r="20" spans="1:8" ht="15.75" x14ac:dyDescent="0.25">
      <c r="A20" s="12">
        <v>145</v>
      </c>
      <c r="B20" s="31" t="s">
        <v>26</v>
      </c>
      <c r="C20" s="32" t="s">
        <v>15</v>
      </c>
      <c r="D20" s="30">
        <v>10.9</v>
      </c>
      <c r="E20" s="33">
        <v>2.56</v>
      </c>
      <c r="F20" s="33">
        <v>4.4800000000000004</v>
      </c>
      <c r="G20" s="33">
        <v>12.4</v>
      </c>
      <c r="H20" s="33">
        <v>84</v>
      </c>
    </row>
    <row r="21" spans="1:8" ht="15.75" x14ac:dyDescent="0.25">
      <c r="A21" s="34">
        <v>294</v>
      </c>
      <c r="B21" s="35" t="s">
        <v>27</v>
      </c>
      <c r="C21" s="36" t="s">
        <v>18</v>
      </c>
      <c r="D21" s="30">
        <f>1.83+18.81</f>
        <v>20.64</v>
      </c>
      <c r="E21" s="36">
        <v>13.2</v>
      </c>
      <c r="F21" s="36">
        <v>9.4</v>
      </c>
      <c r="G21" s="36">
        <v>4.5999999999999996</v>
      </c>
      <c r="H21" s="36">
        <v>163.80000000000001</v>
      </c>
    </row>
    <row r="22" spans="1:8" ht="15.75" x14ac:dyDescent="0.25">
      <c r="A22" s="18">
        <v>476</v>
      </c>
      <c r="B22" s="37" t="s">
        <v>28</v>
      </c>
      <c r="C22" s="17">
        <v>150</v>
      </c>
      <c r="D22" s="30">
        <v>15.06</v>
      </c>
      <c r="E22" s="14">
        <v>4.0999999999999996</v>
      </c>
      <c r="F22" s="14">
        <v>11.7</v>
      </c>
      <c r="G22" s="14">
        <v>33.6</v>
      </c>
      <c r="H22" s="14">
        <v>286</v>
      </c>
    </row>
    <row r="23" spans="1:8" ht="15.75" x14ac:dyDescent="0.25">
      <c r="A23" s="19">
        <v>388</v>
      </c>
      <c r="B23" s="37" t="s">
        <v>29</v>
      </c>
      <c r="C23" s="17">
        <v>200</v>
      </c>
      <c r="D23" s="30">
        <v>8</v>
      </c>
      <c r="E23" s="38">
        <v>0.7</v>
      </c>
      <c r="F23" s="38">
        <v>0.3</v>
      </c>
      <c r="G23" s="38">
        <v>24.4</v>
      </c>
      <c r="H23" s="38">
        <v>103</v>
      </c>
    </row>
    <row r="24" spans="1:8" ht="15.75" x14ac:dyDescent="0.25">
      <c r="A24" s="19" t="s">
        <v>0</v>
      </c>
      <c r="B24" s="37" t="s">
        <v>3</v>
      </c>
      <c r="C24" s="17">
        <v>30</v>
      </c>
      <c r="D24" s="30">
        <v>1.8</v>
      </c>
      <c r="E24" s="38">
        <v>2.4</v>
      </c>
      <c r="F24" s="38">
        <v>0.5</v>
      </c>
      <c r="G24" s="38">
        <v>12</v>
      </c>
      <c r="H24" s="38">
        <v>66</v>
      </c>
    </row>
    <row r="25" spans="1:8" ht="15.75" x14ac:dyDescent="0.25">
      <c r="A25" s="19" t="s">
        <v>0</v>
      </c>
      <c r="B25" s="37" t="s">
        <v>1</v>
      </c>
      <c r="C25" s="17">
        <v>30</v>
      </c>
      <c r="D25" s="30">
        <v>1.86</v>
      </c>
      <c r="E25" s="38">
        <v>3.2</v>
      </c>
      <c r="F25" s="38">
        <v>1.4</v>
      </c>
      <c r="G25" s="38">
        <v>13.1</v>
      </c>
      <c r="H25" s="38">
        <v>82.2</v>
      </c>
    </row>
    <row r="26" spans="1:8" ht="15.75" x14ac:dyDescent="0.25">
      <c r="A26" s="23"/>
      <c r="B26" s="12"/>
      <c r="C26" s="39">
        <v>795</v>
      </c>
      <c r="D26" s="39">
        <f>SUM(D19:D25)</f>
        <v>63.86</v>
      </c>
      <c r="E26" s="25">
        <f>SUM(E19:E25)</f>
        <v>27.009999999999998</v>
      </c>
      <c r="F26" s="25">
        <f>SUM(F19:F25)</f>
        <v>31.38</v>
      </c>
      <c r="G26" s="25">
        <f>SUM(G19:G25)</f>
        <v>105</v>
      </c>
      <c r="H26" s="40">
        <f>SUM(H19:H25)</f>
        <v>840.68000000000006</v>
      </c>
    </row>
    <row r="27" spans="1:8" ht="15.75" x14ac:dyDescent="0.25">
      <c r="A27" s="23" t="s">
        <v>0</v>
      </c>
      <c r="B27" s="24" t="s">
        <v>19</v>
      </c>
      <c r="C27" s="21">
        <v>20</v>
      </c>
      <c r="D27" s="26">
        <v>10.85</v>
      </c>
      <c r="E27" s="14">
        <v>1.6</v>
      </c>
      <c r="F27" s="14">
        <v>2</v>
      </c>
      <c r="G27" s="21">
        <v>14.1</v>
      </c>
      <c r="H27" s="22">
        <v>88</v>
      </c>
    </row>
    <row r="28" spans="1:8" ht="15.75" x14ac:dyDescent="0.25">
      <c r="A28" s="23"/>
      <c r="B28" s="24"/>
      <c r="C28" s="27">
        <f>C26+20</f>
        <v>815</v>
      </c>
      <c r="D28" s="25">
        <f>D27+D26</f>
        <v>74.709999999999994</v>
      </c>
      <c r="E28" s="28">
        <f>E27+E26</f>
        <v>28.61</v>
      </c>
      <c r="F28" s="28">
        <f t="shared" ref="F28:H28" si="1">F27+F26</f>
        <v>33.379999999999995</v>
      </c>
      <c r="G28" s="28">
        <f t="shared" si="1"/>
        <v>119.1</v>
      </c>
      <c r="H28" s="28">
        <f t="shared" si="1"/>
        <v>928.68000000000006</v>
      </c>
    </row>
    <row r="29" spans="1:8" ht="15.75" x14ac:dyDescent="0.25">
      <c r="A29" s="23"/>
      <c r="B29" s="12"/>
      <c r="C29" s="39"/>
      <c r="D29" s="39"/>
      <c r="E29" s="25"/>
      <c r="F29" s="25"/>
      <c r="G29" s="25"/>
      <c r="H29" s="41">
        <f>H28/2350</f>
        <v>0.3951829787234043</v>
      </c>
    </row>
    <row r="30" spans="1:8" ht="15.75" x14ac:dyDescent="0.25">
      <c r="A30" s="23"/>
      <c r="B30" s="42" t="s">
        <v>4</v>
      </c>
      <c r="C30" s="25">
        <f>C28+C16</f>
        <v>1390</v>
      </c>
      <c r="D30" s="25"/>
      <c r="E30" s="25">
        <f>E16+E28</f>
        <v>40.659999999999997</v>
      </c>
      <c r="F30" s="25">
        <f>F16+F28</f>
        <v>54.73</v>
      </c>
      <c r="G30" s="25">
        <f>G16+G28</f>
        <v>215.43</v>
      </c>
      <c r="H30" s="25">
        <f>H16+H28</f>
        <v>1572.6</v>
      </c>
    </row>
    <row r="31" spans="1:8" ht="15.75" x14ac:dyDescent="0.25">
      <c r="A31" s="23"/>
      <c r="B31" s="42"/>
      <c r="C31" s="25"/>
      <c r="D31" s="25"/>
      <c r="E31" s="25"/>
      <c r="F31" s="25"/>
      <c r="G31" s="25"/>
      <c r="H31" s="41">
        <f>H30/2350</f>
        <v>0.66919148936170214</v>
      </c>
    </row>
  </sheetData>
  <mergeCells count="13">
    <mergeCell ref="A18:H18"/>
    <mergeCell ref="A6:H6"/>
    <mergeCell ref="A7:H7"/>
    <mergeCell ref="A1:A5"/>
    <mergeCell ref="B1:B5"/>
    <mergeCell ref="C1:H1"/>
    <mergeCell ref="C2:C5"/>
    <mergeCell ref="D2:D5"/>
    <mergeCell ref="E2:G2"/>
    <mergeCell ref="H2:H5"/>
    <mergeCell ref="E3:E5"/>
    <mergeCell ref="F3:F5"/>
    <mergeCell ref="G3:G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2023-09-04T10:37:12Z</dcterms:modified>
</cp:coreProperties>
</file>