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13_ncr:1_{9DA5E031-CDA5-4C44-B1B9-F28629E930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J22" i="1" s="1"/>
  <c r="J24" i="1" s="1"/>
  <c r="I20" i="1"/>
  <c r="I22" i="1" s="1"/>
  <c r="I24" i="1" s="1"/>
  <c r="H20" i="1"/>
  <c r="H22" i="1" s="1"/>
  <c r="H24" i="1" s="1"/>
  <c r="G20" i="1"/>
  <c r="G22" i="1" s="1"/>
  <c r="E22" i="1"/>
  <c r="E24" i="1" s="1"/>
  <c r="F20" i="1"/>
  <c r="F22" i="1" s="1"/>
  <c r="F16" i="1"/>
  <c r="J8" i="1"/>
  <c r="J10" i="1" s="1"/>
  <c r="I8" i="1"/>
  <c r="I10" i="1" s="1"/>
  <c r="H8" i="1"/>
  <c r="H10" i="1" s="1"/>
  <c r="G8" i="1"/>
  <c r="G10" i="1" s="1"/>
  <c r="G11" i="1" s="1"/>
  <c r="E10" i="1"/>
  <c r="F4" i="1"/>
  <c r="F8" i="1" s="1"/>
  <c r="F10" i="1" s="1"/>
  <c r="G24" i="1" l="1"/>
  <c r="G25" i="1" s="1"/>
  <c r="G23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<sst xmlns="http://schemas.openxmlformats.org/spreadsheetml/2006/main" count="49" uniqueCount="44">
  <si>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</si>
  <si>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</si>
  <si>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</si>
  <si>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</si>
  <si>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</si>
  <si>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</si>
  <si>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</si>
  <si>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</si>
  <si>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</si>
  <si>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</si>
  <si>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</si>
  <si>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</si>
  <si>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</si>
  <si>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</si>
  <si>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</si>
  <si>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</si>
  <si>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</si>
  <si>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</si>
  <si>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</si>
  <si>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</si>
  <si>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</si>
  <si>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</si>
  <si>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</si>
  <si>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</si>
  <si>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</si>
  <si>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ПР</t>
  </si>
  <si>
    <t xml:space="preserve">Кондитерские изделия </t>
  </si>
  <si>
    <t>Хлеб пшеничный</t>
  </si>
  <si>
    <t>Хлеб ржаной</t>
  </si>
  <si>
    <t>Итого за день</t>
  </si>
  <si>
    <t>МАОУ ООШ №6</t>
  </si>
  <si>
    <t>Батон нарезной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</si>
  <si>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</si>
  <si>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</si>
  <si>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</si>
  <si>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</si>
  <si>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</si>
  <si>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43</t>
  </si>
  <si>
    <t>Салат из белокочанной капусты</t>
  </si>
  <si>
    <t xml:space="preserve">Суп гороховый  </t>
  </si>
  <si>
    <t xml:space="preserve">Жаркое по-домашнему с мясом </t>
  </si>
  <si>
    <t>170/70</t>
  </si>
  <si>
    <t>Напиток апельсиновый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</si>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</sst>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0" xfId="0" applyFont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8" xfId="0" applyFont="1" applyFill="1" applyBorder="1" applyProtection="1">
      <protection locked="0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6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0" fillId="2" borderId="0" xfId="0" applyFill="1" applyBorder="1" applyProtection="1">
      <protection locked="0"/>
    </xf>
    <xf numFmtId="0" fontId="8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vertical="top" wrapText="1"/>
    </xf>
    <xf numFmtId="2" fontId="6" fillId="0" borderId="0" xfId="1" applyNumberFormat="1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4000000}"/>
    <cellStyle name="Обычный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45"/>
  <sheetViews>
    <sheetView showGridLines="0" tabSelected="1" workbookViewId="0">
      <selection activeCell="G27" sqref="G27:G28"/>
    </sheetView>
  </sheetViews>
  <sheetFormatPr defaultRowHeight="15" x14ac:dyDescent="0.25"/>
  <cols>
    <col min="1" max="1" width="12.140625" customWidth="1"/>
    <col min="2" max="2" width="11.5703125" customWidth="1"/>
    <col min="3" max="3" width="8" style="14" customWidth="1"/>
    <col min="4" max="4" width="41.5703125" customWidth="1"/>
    <col min="5" max="5" width="10.140625" style="14" customWidth="1"/>
    <col min="6" max="6" width="9.140625" style="14"/>
    <col min="7" max="7" width="13.42578125" style="18" customWidth="1"/>
    <col min="8" max="8" width="7.7109375" style="14" customWidth="1"/>
    <col min="9" max="9" width="7.85546875" style="14" customWidth="1"/>
    <col min="10" max="10" width="10.42578125" style="28" customWidth="1"/>
  </cols>
  <sheetData>
    <row r="1" spans="1:25" x14ac:dyDescent="0.25">
      <c r="A1" t="s">
        <v>0</v>
      </c>
      <c r="B1" s="56" t="s">
        <v>30</v>
      </c>
      <c r="C1" s="57"/>
      <c r="D1" s="58"/>
      <c r="E1" s="14" t="s">
        <v>18</v>
      </c>
      <c r="F1" s="16"/>
      <c r="I1" s="14" t="s">
        <v>23</v>
      </c>
      <c r="J1" s="19">
        <v>45175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7.5" customHeight="1" x14ac:dyDescent="0.25"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s="1" customFormat="1" x14ac:dyDescent="0.25">
      <c r="A3" s="28" t="s">
        <v>1</v>
      </c>
      <c r="B3" s="28" t="s">
        <v>2</v>
      </c>
      <c r="C3" s="28" t="s">
        <v>21</v>
      </c>
      <c r="D3" s="28" t="s">
        <v>3</v>
      </c>
      <c r="E3" s="28" t="s">
        <v>22</v>
      </c>
      <c r="F3" s="28" t="s">
        <v>4</v>
      </c>
      <c r="G3" s="29" t="s">
        <v>5</v>
      </c>
      <c r="H3" s="28" t="s">
        <v>6</v>
      </c>
      <c r="I3" s="30" t="s">
        <v>7</v>
      </c>
      <c r="J3" s="28" t="s">
        <v>8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5.75" x14ac:dyDescent="0.25">
      <c r="A4" s="4" t="s">
        <v>9</v>
      </c>
      <c r="B4" s="6" t="s">
        <v>10</v>
      </c>
      <c r="C4" s="47" t="s">
        <v>32</v>
      </c>
      <c r="D4" s="59" t="s">
        <v>33</v>
      </c>
      <c r="E4" s="50" t="s">
        <v>34</v>
      </c>
      <c r="F4" s="50">
        <f>1.83+37.66</f>
        <v>39.489999999999995</v>
      </c>
      <c r="G4" s="62">
        <v>223.8</v>
      </c>
      <c r="H4" s="50">
        <v>13.23</v>
      </c>
      <c r="I4" s="50">
        <v>12.4</v>
      </c>
      <c r="J4" s="50">
        <v>15.08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.75" x14ac:dyDescent="0.25">
      <c r="A5" s="4"/>
      <c r="B5" s="2"/>
      <c r="C5" s="33">
        <v>469</v>
      </c>
      <c r="D5" s="48" t="s">
        <v>35</v>
      </c>
      <c r="E5" s="39">
        <v>150</v>
      </c>
      <c r="F5" s="39">
        <v>15.34</v>
      </c>
      <c r="G5" s="63">
        <v>191</v>
      </c>
      <c r="H5" s="63">
        <v>5.5</v>
      </c>
      <c r="I5" s="63">
        <v>4.8</v>
      </c>
      <c r="J5" s="63">
        <v>38.299999999999997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5.75" x14ac:dyDescent="0.25">
      <c r="A6" s="4"/>
      <c r="B6" s="1"/>
      <c r="C6" s="34">
        <v>686</v>
      </c>
      <c r="D6" s="36" t="s">
        <v>36</v>
      </c>
      <c r="E6" s="39">
        <v>200</v>
      </c>
      <c r="F6" s="39">
        <v>6.18</v>
      </c>
      <c r="G6" s="39">
        <v>41</v>
      </c>
      <c r="H6" s="39">
        <v>0.2</v>
      </c>
      <c r="I6" s="39">
        <v>0</v>
      </c>
      <c r="J6" s="39">
        <v>10.199999999999999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5.75" x14ac:dyDescent="0.25">
      <c r="A7" s="4"/>
      <c r="B7" s="1" t="s">
        <v>19</v>
      </c>
      <c r="C7" s="34" t="s">
        <v>25</v>
      </c>
      <c r="D7" s="36" t="s">
        <v>31</v>
      </c>
      <c r="E7" s="39">
        <v>30</v>
      </c>
      <c r="F7" s="39">
        <v>2.85</v>
      </c>
      <c r="G7" s="39">
        <v>69</v>
      </c>
      <c r="H7" s="39">
        <v>1.95</v>
      </c>
      <c r="I7" s="39">
        <v>0.6</v>
      </c>
      <c r="J7" s="39">
        <v>13.8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.75" x14ac:dyDescent="0.25">
      <c r="A8" s="4"/>
      <c r="B8" s="1" t="s">
        <v>11</v>
      </c>
      <c r="C8" s="35"/>
      <c r="D8" s="60"/>
      <c r="E8" s="41">
        <v>510</v>
      </c>
      <c r="F8" s="41">
        <f>SUM(F4:F7)</f>
        <v>63.86</v>
      </c>
      <c r="G8" s="41">
        <f>SUM(G4:G7)</f>
        <v>524.79999999999995</v>
      </c>
      <c r="H8" s="41">
        <f>SUM(H4:H7)</f>
        <v>20.88</v>
      </c>
      <c r="I8" s="41">
        <f>SUM(I4:I7)</f>
        <v>17.8</v>
      </c>
      <c r="J8" s="41">
        <f>SUM(J4:J7)</f>
        <v>77.38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5.75" x14ac:dyDescent="0.25">
      <c r="A9" s="4"/>
      <c r="B9" s="1" t="s">
        <v>19</v>
      </c>
      <c r="C9" s="35" t="s">
        <v>25</v>
      </c>
      <c r="D9" s="37" t="s">
        <v>26</v>
      </c>
      <c r="E9" s="40">
        <v>20</v>
      </c>
      <c r="F9" s="42">
        <v>10.85</v>
      </c>
      <c r="G9" s="44">
        <v>88</v>
      </c>
      <c r="H9" s="38">
        <v>1.6</v>
      </c>
      <c r="I9" s="38">
        <v>2</v>
      </c>
      <c r="J9" s="40">
        <v>14.1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7" customFormat="1" ht="15.75" x14ac:dyDescent="0.25">
      <c r="A10" s="23"/>
      <c r="B10" s="24"/>
      <c r="C10" s="35"/>
      <c r="D10" s="37"/>
      <c r="E10" s="61">
        <f>E8+20</f>
        <v>530</v>
      </c>
      <c r="F10" s="41">
        <f>F9+F8</f>
        <v>74.709999999999994</v>
      </c>
      <c r="G10" s="45">
        <f t="shared" ref="G10" si="0">G9+G8</f>
        <v>612.79999999999995</v>
      </c>
      <c r="H10" s="45">
        <f>H9+H8</f>
        <v>22.48</v>
      </c>
      <c r="I10" s="45">
        <f t="shared" ref="I10:J10" si="1">I9+I8</f>
        <v>19.8</v>
      </c>
      <c r="J10" s="45">
        <f t="shared" si="1"/>
        <v>91.47999999999999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s="13" customFormat="1" ht="15.75" x14ac:dyDescent="0.25">
      <c r="A11" s="12"/>
      <c r="B11" s="8"/>
      <c r="C11" s="35"/>
      <c r="D11" s="37"/>
      <c r="E11" s="40"/>
      <c r="F11" s="41"/>
      <c r="G11" s="46">
        <f>G10/2350</f>
        <v>0.26076595744680847</v>
      </c>
      <c r="H11" s="45"/>
      <c r="I11" s="45"/>
      <c r="J11" s="45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20" customFormat="1" x14ac:dyDescent="0.25">
      <c r="B12" s="21"/>
      <c r="C12" s="22"/>
      <c r="D12" s="10"/>
      <c r="E12" s="7"/>
      <c r="F12" s="7"/>
      <c r="G12" s="7"/>
      <c r="H12" s="7"/>
      <c r="I12" s="31"/>
      <c r="J12" s="32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s="25" customFormat="1" x14ac:dyDescent="0.25">
      <c r="B13" s="26"/>
      <c r="C13" s="27"/>
      <c r="D13" s="10"/>
      <c r="E13" s="7"/>
      <c r="F13" s="7"/>
      <c r="G13" s="7"/>
      <c r="H13" s="7"/>
      <c r="I13" s="31"/>
      <c r="J13" s="32"/>
    </row>
    <row r="14" spans="1:25" s="11" customFormat="1" ht="15.75" x14ac:dyDescent="0.25">
      <c r="B14" s="3"/>
      <c r="C14" s="15"/>
      <c r="D14" s="7"/>
      <c r="E14" s="38">
        <v>60</v>
      </c>
      <c r="F14" s="38">
        <v>4.78</v>
      </c>
      <c r="G14" s="38">
        <v>48</v>
      </c>
      <c r="H14" s="38">
        <v>0.96</v>
      </c>
      <c r="I14" s="38">
        <v>3.06</v>
      </c>
      <c r="J14" s="38">
        <v>4.1399999999999997</v>
      </c>
    </row>
    <row r="15" spans="1:25" s="11" customFormat="1" ht="15.75" x14ac:dyDescent="0.25">
      <c r="B15" s="3"/>
      <c r="C15" s="15"/>
      <c r="D15" s="7"/>
      <c r="E15" s="66">
        <v>200</v>
      </c>
      <c r="F15" s="66">
        <v>12.58</v>
      </c>
      <c r="G15" s="42">
        <v>112.8</v>
      </c>
      <c r="H15" s="42">
        <v>5.12</v>
      </c>
      <c r="I15" s="42">
        <v>3.6</v>
      </c>
      <c r="J15" s="42">
        <v>17.399999999999999</v>
      </c>
    </row>
    <row r="16" spans="1:25" ht="15.75" x14ac:dyDescent="0.25">
      <c r="A16" s="4" t="s">
        <v>12</v>
      </c>
      <c r="B16" s="6" t="s">
        <v>13</v>
      </c>
      <c r="C16" s="64" t="s">
        <v>37</v>
      </c>
      <c r="D16" s="65" t="s">
        <v>38</v>
      </c>
      <c r="E16" s="66" t="s">
        <v>41</v>
      </c>
      <c r="F16" s="66">
        <f>1.83+31.01</f>
        <v>32.840000000000003</v>
      </c>
      <c r="G16" s="42">
        <v>390.04</v>
      </c>
      <c r="H16" s="42">
        <v>14.77</v>
      </c>
      <c r="I16" s="42">
        <v>13.55</v>
      </c>
      <c r="J16" s="42">
        <v>29.61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x14ac:dyDescent="0.25">
      <c r="A17" s="4"/>
      <c r="B17" s="1" t="s">
        <v>14</v>
      </c>
      <c r="C17" s="33">
        <v>102</v>
      </c>
      <c r="D17" s="37" t="s">
        <v>39</v>
      </c>
      <c r="E17" s="39">
        <v>200</v>
      </c>
      <c r="F17" s="39">
        <v>10</v>
      </c>
      <c r="G17" s="52">
        <v>104</v>
      </c>
      <c r="H17" s="52">
        <v>0.2</v>
      </c>
      <c r="I17" s="52"/>
      <c r="J17" s="52">
        <v>25.7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x14ac:dyDescent="0.25">
      <c r="A18" s="4"/>
      <c r="B18" s="1" t="s">
        <v>15</v>
      </c>
      <c r="C18" s="33">
        <v>259</v>
      </c>
      <c r="D18" s="67" t="s">
        <v>40</v>
      </c>
      <c r="E18" s="39">
        <v>30</v>
      </c>
      <c r="F18" s="39">
        <v>1.8</v>
      </c>
      <c r="G18" s="52">
        <v>66</v>
      </c>
      <c r="H18" s="52">
        <v>2.4</v>
      </c>
      <c r="I18" s="52">
        <v>0.5</v>
      </c>
      <c r="J18" s="52">
        <v>12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x14ac:dyDescent="0.25">
      <c r="A19" s="4"/>
      <c r="B19" s="1" t="s">
        <v>16</v>
      </c>
      <c r="C19" s="34">
        <v>699</v>
      </c>
      <c r="D19" s="48" t="s">
        <v>42</v>
      </c>
      <c r="E19" s="39">
        <v>30</v>
      </c>
      <c r="F19" s="39">
        <v>1.86</v>
      </c>
      <c r="G19" s="52">
        <v>82.2</v>
      </c>
      <c r="H19" s="52">
        <v>3.2</v>
      </c>
      <c r="I19" s="52">
        <v>1.4</v>
      </c>
      <c r="J19" s="52">
        <v>13.1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x14ac:dyDescent="0.25">
      <c r="A20" s="4"/>
      <c r="B20" s="1" t="s">
        <v>24</v>
      </c>
      <c r="C20" s="34" t="s">
        <v>25</v>
      </c>
      <c r="D20" s="48" t="s">
        <v>28</v>
      </c>
      <c r="E20" s="41">
        <v>760</v>
      </c>
      <c r="F20" s="41">
        <f>SUM(F14:F19)</f>
        <v>63.86</v>
      </c>
      <c r="G20" s="53">
        <f t="shared" ref="G20:J20" si="2">SUM(G14:G19)</f>
        <v>803.04000000000008</v>
      </c>
      <c r="H20" s="41">
        <f t="shared" si="2"/>
        <v>26.65</v>
      </c>
      <c r="I20" s="41">
        <f t="shared" si="2"/>
        <v>22.11</v>
      </c>
      <c r="J20" s="41">
        <f t="shared" si="2"/>
        <v>101.94999999999999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x14ac:dyDescent="0.25">
      <c r="A21" s="4"/>
      <c r="B21" s="1" t="s">
        <v>20</v>
      </c>
      <c r="C21" s="34" t="s">
        <v>25</v>
      </c>
      <c r="D21" s="48" t="s">
        <v>27</v>
      </c>
      <c r="E21" s="40">
        <v>20</v>
      </c>
      <c r="F21" s="42">
        <v>10.85</v>
      </c>
      <c r="G21" s="44">
        <v>88</v>
      </c>
      <c r="H21" s="38">
        <v>1.6</v>
      </c>
      <c r="I21" s="38">
        <v>2</v>
      </c>
      <c r="J21" s="40">
        <v>14.1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x14ac:dyDescent="0.25">
      <c r="A22" s="4"/>
      <c r="B22" s="1" t="s">
        <v>17</v>
      </c>
      <c r="C22" s="35"/>
      <c r="D22" s="37"/>
      <c r="E22" s="43">
        <f>E20+20</f>
        <v>780</v>
      </c>
      <c r="F22" s="41">
        <f>F21+F20</f>
        <v>74.709999999999994</v>
      </c>
      <c r="G22" s="45">
        <f t="shared" ref="G22" si="3">G21+G20</f>
        <v>891.04000000000008</v>
      </c>
      <c r="H22" s="45">
        <f>H21+H20</f>
        <v>28.25</v>
      </c>
      <c r="I22" s="45">
        <f t="shared" ref="I22:J22" si="4">I21+I20</f>
        <v>24.11</v>
      </c>
      <c r="J22" s="45">
        <f t="shared" si="4"/>
        <v>116.04999999999998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x14ac:dyDescent="0.25">
      <c r="A23" s="4"/>
      <c r="B23" s="8"/>
      <c r="C23" s="35" t="s">
        <v>25</v>
      </c>
      <c r="D23" s="37" t="s">
        <v>43</v>
      </c>
      <c r="E23" s="51"/>
      <c r="F23" s="51"/>
      <c r="G23" s="54">
        <f>G22/2350</f>
        <v>0.37916595744680853</v>
      </c>
      <c r="H23" s="41"/>
      <c r="I23" s="41"/>
      <c r="J23" s="4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6.5" thickBot="1" x14ac:dyDescent="0.3">
      <c r="A24" s="5"/>
      <c r="B24" s="2"/>
      <c r="C24" s="35"/>
      <c r="D24" s="37"/>
      <c r="E24" s="41">
        <f>E22+E13</f>
        <v>780</v>
      </c>
      <c r="F24" s="41"/>
      <c r="G24" s="41">
        <f t="shared" ref="G24" si="5">G11+G22</f>
        <v>891.30076595744686</v>
      </c>
      <c r="H24" s="41">
        <f>H11+H22</f>
        <v>28.25</v>
      </c>
      <c r="I24" s="41">
        <f t="shared" ref="I24:J24" si="6">I11+I22</f>
        <v>24.11</v>
      </c>
      <c r="J24" s="41">
        <f t="shared" si="6"/>
        <v>116.04999999999998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x14ac:dyDescent="0.25">
      <c r="A25" s="4"/>
      <c r="B25" s="9"/>
      <c r="C25" s="35"/>
      <c r="D25" s="33"/>
      <c r="E25" s="41"/>
      <c r="F25" s="41"/>
      <c r="G25" s="54">
        <f>G24/2350</f>
        <v>0.37927692168401994</v>
      </c>
      <c r="H25" s="41"/>
      <c r="I25" s="41"/>
      <c r="J25" s="4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s="1" customFormat="1" ht="15.75" x14ac:dyDescent="0.25">
      <c r="B26" s="2"/>
      <c r="C26" s="35"/>
      <c r="D26" s="49" t="s">
        <v>29</v>
      </c>
      <c r="E26" s="14"/>
      <c r="F26" s="14"/>
      <c r="G26" s="18"/>
      <c r="H26" s="14"/>
      <c r="I26" s="55"/>
      <c r="J26" s="55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x14ac:dyDescent="0.25">
      <c r="A27" s="11"/>
      <c r="B27" s="68"/>
      <c r="C27" s="69"/>
      <c r="D27" s="70"/>
      <c r="I27" s="55"/>
      <c r="J27" s="55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1" customFormat="1" ht="15.75" x14ac:dyDescent="0.25">
      <c r="A28" s="71"/>
      <c r="B28" s="68"/>
      <c r="C28" s="72"/>
      <c r="D28" s="73"/>
      <c r="E28" s="14"/>
      <c r="F28" s="14"/>
      <c r="G28" s="18"/>
      <c r="H28" s="14"/>
      <c r="I28" s="55"/>
      <c r="J28" s="55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25">
      <c r="I29" s="55"/>
      <c r="J29" s="55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25">
      <c r="I30" s="55"/>
      <c r="J30" s="55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x14ac:dyDescent="0.25">
      <c r="I31" s="55"/>
      <c r="J31" s="55"/>
    </row>
    <row r="32" spans="1:25" x14ac:dyDescent="0.25">
      <c r="I32" s="55"/>
      <c r="J32" s="55"/>
    </row>
    <row r="33" spans="9:10" x14ac:dyDescent="0.25">
      <c r="I33" s="55"/>
      <c r="J33" s="55"/>
    </row>
    <row r="34" spans="9:10" x14ac:dyDescent="0.25">
      <c r="I34" s="55"/>
      <c r="J34" s="55"/>
    </row>
    <row r="35" spans="9:10" x14ac:dyDescent="0.25">
      <c r="I35" s="55"/>
      <c r="J35" s="55"/>
    </row>
    <row r="36" spans="9:10" x14ac:dyDescent="0.25">
      <c r="I36" s="55"/>
      <c r="J36" s="55"/>
    </row>
    <row r="37" spans="9:10" x14ac:dyDescent="0.25">
      <c r="I37" s="55"/>
      <c r="J37" s="55"/>
    </row>
    <row r="38" spans="9:10" x14ac:dyDescent="0.25">
      <c r="I38" s="55"/>
      <c r="J38" s="55"/>
    </row>
    <row r="39" spans="9:10" x14ac:dyDescent="0.25">
      <c r="I39" s="55"/>
      <c r="J39" s="55"/>
    </row>
    <row r="40" spans="9:10" x14ac:dyDescent="0.25">
      <c r="I40" s="55"/>
      <c r="J40" s="55"/>
    </row>
    <row r="41" spans="9:10" x14ac:dyDescent="0.25">
      <c r="I41" s="55"/>
      <c r="J41" s="55"/>
    </row>
    <row r="42" spans="9:10" x14ac:dyDescent="0.25">
      <c r="I42" s="55"/>
      <c r="J42" s="55"/>
    </row>
    <row r="43" spans="9:10" x14ac:dyDescent="0.25">
      <c r="I43" s="55"/>
      <c r="J43" s="55"/>
    </row>
    <row r="44" spans="9:10" x14ac:dyDescent="0.25">
      <c r="I44" s="55"/>
      <c r="J44" s="55"/>
    </row>
    <row r="45" spans="9:10" x14ac:dyDescent="0.25">
      <c r="I45" s="55"/>
      <c r="J45" s="5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2023-09-05T10:43:42Z</dcterms:modified>
</cp:coreProperties>
</file>