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<sst xmlns="http://schemas.openxmlformats.org/spreadsheetml/2006/main" count="126" uniqueCount="126">
  <si>
    <t>Школа</t>
  </si>
  <si>
    <t xml:space="preserve">МАОУ ООШ№6</t>
  </si>
  <si>
    <t>Утвердил:</t>
  </si>
  <si>
    <t>должность</t>
  </si>
  <si>
    <t xml:space="preserve">директор ООО "Большая перемена"</t>
  </si>
  <si>
    <t xml:space="preserve">Типовое примерное меню приготавливаемых блюд</t>
  </si>
  <si>
    <t>фамилия</t>
  </si>
  <si>
    <t xml:space="preserve">Волков С.Н.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</si>
  <si>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</si>
  <si>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</si>
  <si>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</si>
  <si>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</si>
  <si>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</si>
  <si>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</si>
  <si>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</si>
  <si>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</si>
  <si>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</si>
  <si>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</si>
  <si>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</si>
  <si>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</si>
  <si>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</si>
  <si>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</si>
  <si>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</si>
  <si>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</si>
  <si>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</si>
  <si>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</si>
  <si>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</si>
  <si>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</si>
  <si>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Дружба с маслом сливочным 200/5</t>
  </si>
  <si>
    <t>гор.напиток</t>
  </si>
  <si>
    <t xml:space="preserve">Кофейный напиток с молоком</t>
  </si>
  <si>
    <t>хлеб</t>
  </si>
  <si>
    <t xml:space="preserve">Батон нарезной с сыром порционно и сливочным маслом /порциями/ 30/10/10</t>
  </si>
  <si>
    <t>ПР/14/15</t>
  </si>
  <si>
    <t>фрукты</t>
  </si>
  <si>
    <t xml:space="preserve">Фрукт сезонный</t>
  </si>
  <si>
    <t>ПР</t>
  </si>
  <si>
    <t>итого</t>
  </si>
  <si>
    <t>Обед</t>
  </si>
  <si>
    <t>закуска</t>
  </si>
  <si>
    <t xml:space="preserve">Овощи по сезону</t>
  </si>
  <si>
    <t>70/71</t>
  </si>
  <si>
    <t xml:space="preserve">1 блюдо</t>
  </si>
  <si>
    <t xml:space="preserve">Суп из овощей со сметаной 200/5</t>
  </si>
  <si>
    <t xml:space="preserve">2 блюдо</t>
  </si>
  <si>
    <t xml:space="preserve">Рыба, тушеная в томате с овощами 90/30</t>
  </si>
  <si>
    <t>гарнир</t>
  </si>
  <si>
    <t xml:space="preserve">Картофель запеченый</t>
  </si>
  <si>
    <t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</si>
  <si>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</si>
  <si>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</si>
  <si>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</si>
  <si>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</si>
  <si>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</si>
  <si>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</si>
  <si>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Котлета по-домашнему с соусом красным основным 90/40</t>
  </si>
  <si>
    <t>274/505</t>
  </si>
  <si>
    <t xml:space="preserve">Рис отварной с овощами</t>
  </si>
  <si>
    <t xml:space="preserve">Чай с сахаром</t>
  </si>
  <si>
    <t xml:space="preserve">Батон нарезной</t>
  </si>
  <si>
    <t xml:space="preserve">Кукуруза консервированная</t>
  </si>
  <si>
    <t xml:space="preserve">Борщ из свежей капусты с картофелем, сметаной 200/5</t>
  </si>
  <si>
    <t xml:space="preserve">Биточки мясные панированные Нежные с соусом красным основным 90/30</t>
  </si>
  <si>
    <t>386/505</t>
  </si>
  <si>
    <t xml:space="preserve">Каша гречневая рассыпчатая</t>
  </si>
  <si>
    <t xml:space="preserve">Сок фруктовый</t>
  </si>
  <si>
    <t>пр</t>
  </si>
  <si>
    <t xml:space="preserve">Котлета Куриная с соусом красным основным 90/40</t>
  </si>
  <si>
    <t>294/505</t>
  </si>
  <si>
    <t xml:space="preserve">Макароны отварные</t>
  </si>
  <si>
    <t xml:space="preserve">Какао с молоком</t>
  </si>
  <si>
    <t xml:space="preserve">Салат из белокочанной капусты</t>
  </si>
  <si>
    <t xml:space="preserve">Суп гороховый</t>
  </si>
  <si>
    <t xml:space="preserve">Жаркое по-домашнему с мясом 170/70</t>
  </si>
  <si>
    <t xml:space="preserve">Напиток апельсиновый</t>
  </si>
  <si>
    <t xml:space="preserve">Запеканка из творога</t>
  </si>
  <si>
    <t>сладкое</t>
  </si>
  <si>
    <t xml:space="preserve">Молоко сгущёное</t>
  </si>
  <si>
    <t xml:space="preserve">Кофейный напиток</t>
  </si>
  <si>
    <t xml:space="preserve">Свекла отварная дольками</t>
  </si>
  <si>
    <t xml:space="preserve">Рассольник Ленинградский на м/к бульоне со сметаной 200/5</t>
  </si>
  <si>
    <t xml:space="preserve">Плов из курицы 170/70</t>
  </si>
  <si>
    <t xml:space="preserve">Кисель фруктовый</t>
  </si>
  <si>
    <t xml:space="preserve">Каша молочная рисовая с маслом сливочным 200/5</t>
  </si>
  <si>
    <t xml:space="preserve">Чай с сахаром и молоком</t>
  </si>
  <si>
    <t xml:space="preserve">Сыр порционный и яйцо вырёное, масло сливочное /порциями/ 15/40/10</t>
  </si>
  <si>
    <t>14/15/209</t>
  </si>
  <si>
    <t xml:space="preserve">Морковь тушеная (курагой или изюмом)</t>
  </si>
  <si>
    <t xml:space="preserve">Суп картоф. с вермишелью на курином бульоне</t>
  </si>
  <si>
    <t xml:space="preserve">Котлета по домашнему с соусом красным основным 90/30</t>
  </si>
  <si>
    <t xml:space="preserve">Картофель с молоком</t>
  </si>
  <si>
    <t xml:space="preserve">Компот из свежих яблок</t>
  </si>
  <si>
    <t xml:space="preserve">Биточки мясные панированные Нежные с соусом красным основным 90/40</t>
  </si>
  <si>
    <t xml:space="preserve">Чай с сахаром и лимоном</t>
  </si>
  <si>
    <t>70-71</t>
  </si>
  <si>
    <t xml:space="preserve">Суп картоф. с крупой (пшено) на м/к бульоне</t>
  </si>
  <si>
    <t xml:space="preserve">Тефтели мясные с соусом 90/30</t>
  </si>
  <si>
    <t>437/505</t>
  </si>
  <si>
    <t xml:space="preserve">Капуста тушеная</t>
  </si>
  <si>
    <t xml:space="preserve">Компот из сухофруктов</t>
  </si>
  <si>
    <t xml:space="preserve">Омлет натуральный</t>
  </si>
  <si>
    <t xml:space="preserve">Батон нарезной с маслом сливочным /порциями/ и сыром порционным 30/10/10</t>
  </si>
  <si>
    <t xml:space="preserve">Свекла тушеная с яблоками</t>
  </si>
  <si>
    <t xml:space="preserve">Щи из свежей капусты с картофелем со сметаной 200/10</t>
  </si>
  <si>
    <t xml:space="preserve">Птица тушеная с овощами 70/30</t>
  </si>
  <si>
    <t xml:space="preserve">Каша пшеничная рассыпчатая</t>
  </si>
  <si>
    <t xml:space="preserve">Плов с мясом 170/70</t>
  </si>
  <si>
    <t xml:space="preserve">Кондитерское изделие (печенье)</t>
  </si>
  <si>
    <t xml:space="preserve">Горошек зеленый консервированный</t>
  </si>
  <si>
    <t xml:space="preserve">Суп с мясными фрикадельками 170/30</t>
  </si>
  <si>
    <t xml:space="preserve">Котлеты из минтая Фирменные с соусом красным основным 90/30</t>
  </si>
  <si>
    <t>234/505</t>
  </si>
  <si>
    <t xml:space="preserve">Картофель отварной</t>
  </si>
  <si>
    <t xml:space="preserve">Пудинг творожный с повидлом 150/30</t>
  </si>
  <si>
    <t xml:space="preserve">Чай с шиповником</t>
  </si>
  <si>
    <t xml:space="preserve">Батон нарезной с сыром порционно 30/10</t>
  </si>
  <si>
    <t xml:space="preserve">Свекольник на м/к бульоне</t>
  </si>
  <si>
    <t xml:space="preserve">Котлета куриная с соусом красным основным 90/30</t>
  </si>
  <si>
    <t xml:space="preserve">Каша молочная пшеничная с маслом сливочным 200/5</t>
  </si>
  <si>
    <t xml:space="preserve">Батон нарезной с маслом сливочным /порциями/ 30/10</t>
  </si>
  <si>
    <t>ПР/14</t>
  </si>
  <si>
    <t xml:space="preserve">Салат из свежей капусты и свеклы</t>
  </si>
  <si>
    <t xml:space="preserve">Суп картофельный с клецками на курином бульоне</t>
  </si>
  <si>
    <t xml:space="preserve">Фрикадельки Деревенские тушеные в соусе 90/40</t>
  </si>
  <si>
    <t xml:space="preserve">Гороховое пюре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</si>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</sst>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4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center"/>
    </xf>
    <xf fontId="0" fillId="2" borderId="1" numFmtId="0" xfId="0" applyFill="1" applyBorder="1" applyAlignment="1" applyProtection="1">
      <alignment wrapText="1"/>
      <protection locked="0"/>
    </xf>
    <xf fontId="0" fillId="2" borderId="2" numFmtId="0" xfId="0" applyFill="1" applyBorder="1" applyAlignment="1" applyProtection="1">
      <alignment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3" borderId="4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3" borderId="4" numFmtId="0" xfId="0" applyFont="1" applyFill="1" applyBorder="1" applyProtection="1">
      <protection locked="0"/>
    </xf>
    <xf fontId="1" fillId="3" borderId="5" numFmtId="1" xfId="0" applyNumberFormat="1" applyFont="1" applyFill="1" applyBorder="1" applyAlignment="1" applyProtection="1">
      <alignment horizontal="center"/>
      <protection locked="0"/>
    </xf>
    <xf fontId="1" fillId="3" borderId="4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center"/>
    </xf>
    <xf fontId="5" fillId="0" borderId="0" numFmtId="0" xfId="0" applyFont="1" applyAlignment="1">
      <alignment horizontal="center" vertical="top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0" fillId="0" borderId="11" numFmtId="0" xfId="0" applyBorder="1"/>
    <xf fontId="0" fillId="0" borderId="12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5" numFmtId="0" xfId="0" applyFill="1" applyBorder="1" applyAlignment="1" applyProtection="1">
      <alignment horizontal="right"/>
      <protection locked="0"/>
    </xf>
    <xf fontId="0" fillId="2" borderId="5" numFmtId="2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horizontal="right"/>
      <protection locked="0"/>
    </xf>
    <xf fontId="0" fillId="2" borderId="14" numFmtId="2" xfId="0" applyNumberFormat="1" applyFill="1" applyBorder="1" applyProtection="1"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17" numFmtId="0" xfId="0" applyBorder="1"/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right"/>
      <protection locked="0"/>
    </xf>
    <xf fontId="0" fillId="2" borderId="4" numFmtId="2" xfId="0" applyNumberFormat="1" applyFill="1" applyBorder="1" applyProtection="1">
      <protection locked="0"/>
    </xf>
    <xf fontId="1" fillId="3" borderId="18" numFmtId="0" xfId="0" applyFont="1" applyFill="1" applyBorder="1" applyAlignment="1" applyProtection="1">
      <alignment horizontal="right" vertical="top" wrapText="1"/>
      <protection locked="0"/>
    </xf>
    <xf fontId="0" fillId="2" borderId="18" numFmtId="2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18" numFmtId="0" xfId="0" applyFill="1" applyBorder="1" applyAlignment="1" applyProtection="1">
      <alignment horizontal="right"/>
      <protection locked="0"/>
    </xf>
    <xf fontId="0" fillId="2" borderId="4" numFmtId="0" xfId="0" applyFill="1" applyBorder="1"/>
    <xf fontId="0" fillId="2" borderId="4" numFmtId="1" xfId="0" applyNumberFormat="1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4" numFmtId="0" xfId="1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3" borderId="4" numFmtId="0" xfId="0" applyFill="1" applyBorder="1" applyProtection="1"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18" numFmtId="0" xfId="0" applyFont="1" applyFill="1" applyBorder="1" applyAlignment="1" applyProtection="1">
      <alignment horizontal="center" vertical="top" wrapText="1"/>
      <protection locked="0"/>
    </xf>
    <xf fontId="1" fillId="0" borderId="21" numFmtId="0" xfId="0" applyFont="1" applyBorder="1" applyAlignment="1">
      <alignment horizontal="center"/>
    </xf>
    <xf fontId="1" fillId="0" borderId="22" numFmtId="0" xfId="0" applyFont="1" applyBorder="1" applyAlignment="1">
      <alignment horizontal="center"/>
    </xf>
    <xf fontId="0" fillId="0" borderId="5" numFmtId="0" xfId="0" applyBorder="1"/>
    <xf fontId="8" fillId="0" borderId="4" numFmtId="0" xfId="0" applyFont="1" applyBorder="1" applyAlignment="1" applyProtection="1">
      <alignment horizontal="right"/>
      <protection locked="0"/>
    </xf>
    <xf fontId="1" fillId="0" borderId="4" numFmtId="0" xfId="0" applyFont="1" applyBorder="1" applyAlignment="1">
      <alignment vertical="top" wrapText="1"/>
    </xf>
    <xf fontId="1" fillId="0" borderId="4" numFmtId="2" xfId="0" applyNumberFormat="1" applyFont="1" applyBorder="1" applyAlignment="1">
      <alignment horizontal="center" vertical="top" wrapText="1"/>
    </xf>
    <xf fontId="1" fillId="0" borderId="4" numFmtId="0" xfId="0" applyFont="1" applyBorder="1" applyAlignment="1">
      <alignment horizontal="center" vertical="top" wrapText="1"/>
    </xf>
    <xf fontId="1" fillId="0" borderId="18" numFmtId="0" xfId="0" applyFont="1" applyBorder="1" applyAlignment="1">
      <alignment horizontal="right" vertical="top" wrapText="1"/>
    </xf>
    <xf fontId="1" fillId="0" borderId="18" numFmtId="2" xfId="0" applyNumberFormat="1" applyFont="1" applyBorder="1" applyAlignment="1">
      <alignment horizontal="center" vertical="top" wrapText="1"/>
    </xf>
    <xf fontId="1" fillId="0" borderId="23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19" numFmtId="0" xfId="0" applyBorder="1"/>
    <xf fontId="0" fillId="2" borderId="5" numFmtId="0" xfId="1" applyFill="1" applyBorder="1" applyAlignment="1" applyProtection="1">
      <alignment wrapText="1"/>
      <protection locked="0"/>
    </xf>
    <xf fontId="0" fillId="2" borderId="5" numFmtId="1" xfId="1" applyNumberFormat="1" applyFill="1" applyBorder="1" applyAlignment="1" applyProtection="1">
      <alignment horizontal="right"/>
      <protection locked="0"/>
    </xf>
    <xf fontId="0" fillId="2" borderId="18" numFmtId="0" xfId="1" applyFill="1" applyBorder="1" applyAlignment="1" applyProtection="1">
      <alignment horizontal="right"/>
      <protection locked="0"/>
    </xf>
    <xf fontId="0" fillId="2" borderId="14" numFmtId="2" xfId="1" applyNumberFormat="1" applyFill="1" applyBorder="1" applyAlignment="1" applyProtection="1">
      <alignment horizontal="right"/>
      <protection locked="0"/>
    </xf>
    <xf fontId="0" fillId="2" borderId="4" numFmtId="0" xfId="1" applyFill="1" applyBorder="1" applyAlignment="1" applyProtection="1">
      <alignment horizontal="right"/>
      <protection locked="0"/>
    </xf>
    <xf fontId="0" fillId="2" borderId="18" numFmtId="2" xfId="1" applyNumberFormat="1" applyFill="1" applyBorder="1" applyAlignment="1" applyProtection="1">
      <alignment horizontal="right"/>
      <protection locked="0"/>
    </xf>
    <xf fontId="0" fillId="2" borderId="4" numFmtId="1" xfId="1" applyNumberFormat="1" applyFill="1" applyBorder="1" applyAlignment="1" applyProtection="1">
      <alignment horizontal="right"/>
      <protection locked="0"/>
    </xf>
    <xf fontId="0" fillId="2" borderId="19" numFmtId="0" xfId="1" applyFill="1" applyBorder="1" applyAlignment="1" applyProtection="1">
      <alignment wrapText="1"/>
      <protection locked="0"/>
    </xf>
    <xf fontId="0" fillId="2" borderId="19" numFmtId="1" xfId="1" applyNumberFormat="1" applyFill="1" applyBorder="1" applyAlignment="1" applyProtection="1">
      <alignment horizontal="right"/>
      <protection locked="0"/>
    </xf>
    <xf fontId="0" fillId="2" borderId="20" numFmtId="2" xfId="1" applyNumberFormat="1" applyFill="1" applyBorder="1" applyAlignment="1" applyProtection="1">
      <alignment horizontal="right"/>
      <protection locked="0"/>
    </xf>
    <xf fontId="1" fillId="3" borderId="3" numFmtId="0" xfId="0" applyFont="1" applyFill="1" applyBorder="1" applyAlignment="1" applyProtection="1">
      <alignment horizontal="center" vertical="top" wrapText="1"/>
      <protection locked="0"/>
    </xf>
    <xf fontId="1" fillId="3" borderId="24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 applyAlignment="1">
      <alignment horizontal="center" vertical="top" wrapText="1"/>
    </xf>
    <xf fontId="1" fillId="0" borderId="24" numFmtId="0" xfId="0" applyFont="1" applyBorder="1" applyAlignment="1">
      <alignment horizontal="center" vertical="top" wrapText="1"/>
    </xf>
    <xf fontId="1" fillId="0" borderId="24" numFmtId="2" xfId="0" applyNumberFormat="1" applyFont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/>
    </xf>
    <xf fontId="1" fillId="4" borderId="26" numFmtId="0" xfId="0" applyFont="1" applyFill="1" applyBorder="1" applyAlignment="1">
      <alignment horizontal="center"/>
    </xf>
    <xf fontId="9" fillId="4" borderId="27" numFmtId="0" xfId="0" applyFont="1" applyFill="1" applyBorder="1" applyAlignment="1">
      <alignment horizontal="center" vertical="center" wrapText="1"/>
    </xf>
    <xf fontId="10" fillId="4" borderId="28" numFmtId="0" xfId="0" applyFont="1" applyFill="1" applyBorder="1" applyAlignment="1">
      <alignment horizontal="center" vertical="center" wrapText="1"/>
    </xf>
    <xf fontId="1" fillId="4" borderId="26" numFmtId="0" xfId="0" applyFont="1" applyFill="1" applyBorder="1" applyAlignment="1">
      <alignment vertical="top" wrapText="1"/>
    </xf>
    <xf fontId="1" fillId="4" borderId="26" numFmtId="0" xfId="0" applyFont="1" applyFill="1" applyBorder="1" applyAlignment="1">
      <alignment horizontal="center" vertical="top" wrapText="1"/>
    </xf>
    <xf fontId="1" fillId="4" borderId="28" numFmtId="0" xfId="0" applyFont="1" applyFill="1" applyBorder="1" applyAlignment="1">
      <alignment horizontal="center" vertical="top" wrapText="1"/>
    </xf>
    <xf fontId="1" fillId="4" borderId="29" numFmtId="0" xfId="0" applyFont="1" applyFill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0" fillId="2" borderId="30" numFmtId="0" xfId="0" applyFill="1" applyBorder="1" applyAlignment="1" applyProtection="1">
      <alignment horizontal="right"/>
      <protection locked="0"/>
    </xf>
    <xf fontId="0" fillId="2" borderId="31" numFmtId="2" xfId="0" applyNumberFormat="1" applyFill="1" applyBorder="1" applyProtection="1">
      <protection locked="0"/>
    </xf>
    <xf fontId="0" fillId="2" borderId="5" numFmtId="0" xfId="0" applyFill="1" applyBorder="1" applyAlignment="1" applyProtection="1">
      <alignment wrapText="1"/>
      <protection locked="0"/>
    </xf>
    <xf fontId="0" fillId="2" borderId="5" numFmtId="1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1" fillId="0" borderId="5" numFmtId="0" xfId="0" applyFont="1" applyBorder="1" applyAlignment="1">
      <alignment horizontal="center"/>
    </xf>
    <xf fontId="0" fillId="2" borderId="5" numFmtId="1" xfId="0" applyNumberFormat="1" applyFill="1" applyBorder="1" applyAlignment="1" applyProtection="1">
      <alignment horizontal="right"/>
      <protection locked="0"/>
    </xf>
    <xf fontId="0" fillId="2" borderId="14" numFmtId="2" xfId="0" applyNumberFormat="1" applyFill="1" applyBorder="1" applyAlignment="1" applyProtection="1">
      <alignment horizontal="right"/>
      <protection locked="0"/>
    </xf>
    <xf fontId="0" fillId="2" borderId="4" numFmtId="0" xfId="0" applyFill="1" applyBorder="1" applyAlignment="1" applyProtection="1">
      <alignment vertical="top" wrapText="1"/>
      <protection locked="0"/>
    </xf>
    <xf fontId="0" fillId="2" borderId="18" numFmtId="2" xfId="0" applyNumberFormat="1" applyFill="1" applyBorder="1" applyAlignment="1" applyProtection="1">
      <alignment horizontal="right"/>
      <protection locked="0"/>
    </xf>
    <xf fontId="0" fillId="2" borderId="20" numFmtId="0" xfId="0" applyFill="1" applyBorder="1" applyAlignment="1" applyProtection="1">
      <alignment horizontal="right"/>
      <protection locked="0"/>
    </xf>
    <xf fontId="0" fillId="2" borderId="20" numFmtId="2" xfId="0" applyNumberFormat="1" applyFill="1" applyBorder="1" applyAlignment="1" applyProtection="1">
      <alignment horizontal="right"/>
      <protection locked="0"/>
    </xf>
    <xf fontId="1" fillId="4" borderId="4" numFmtId="0" xfId="0" applyFont="1" applyFill="1" applyBorder="1" applyAlignment="1">
      <alignment horizontal="center"/>
    </xf>
    <xf fontId="0" fillId="2" borderId="31" numFmtId="0" xfId="0" applyFill="1" applyBorder="1" applyAlignment="1" applyProtection="1">
      <alignment horizontal="right"/>
      <protection locked="0"/>
    </xf>
    <xf fontId="1" fillId="0" borderId="18" numFmtId="0" xfId="0" applyFont="1" applyBorder="1" applyAlignment="1">
      <alignment horizontal="center" vertical="top" wrapText="1"/>
    </xf>
    <xf fontId="0" fillId="2" borderId="5" numFmtId="2" xfId="1" applyNumberFormat="1" applyFill="1" applyBorder="1" applyAlignment="1" applyProtection="1">
      <alignment horizontal="right"/>
      <protection locked="0"/>
    </xf>
    <xf fontId="0" fillId="2" borderId="4" numFmtId="2" xfId="1" applyNumberFormat="1" applyFill="1" applyBorder="1" applyAlignment="1" applyProtection="1">
      <alignment horizontal="right"/>
      <protection locked="0"/>
    </xf>
    <xf fontId="0" fillId="2" borderId="14" numFmtId="0" xfId="1" applyFill="1" applyBorder="1" applyAlignment="1" applyProtection="1">
      <alignment horizontal="right"/>
      <protection locked="0"/>
    </xf>
    <xf fontId="0" fillId="2" borderId="19" numFmtId="2" xfId="1" applyNumberFormat="1" applyFill="1" applyBorder="1" applyAlignment="1" applyProtection="1">
      <alignment horizontal="right"/>
      <protection locked="0"/>
    </xf>
    <xf fontId="0" fillId="2" borderId="20" numFmtId="0" xfId="1" applyFill="1" applyBorder="1" applyAlignment="1" applyProtection="1">
      <alignment horizontal="right"/>
      <protection locked="0"/>
    </xf>
    <xf fontId="0" fillId="2" borderId="24" numFmtId="0" xfId="0" applyFill="1" applyBorder="1" applyAlignment="1" applyProtection="1">
      <alignment horizontal="right"/>
      <protection locked="0"/>
    </xf>
    <xf fontId="0" fillId="0" borderId="12" numFmtId="0" xfId="1" applyBorder="1"/>
    <xf fontId="0" fillId="2" borderId="22" numFmtId="0" xfId="1" applyFill="1" applyBorder="1" applyAlignment="1" applyProtection="1">
      <alignment wrapText="1"/>
      <protection locked="0"/>
    </xf>
    <xf fontId="0" fillId="2" borderId="5" numFmtId="1" xfId="1" applyNumberFormat="1" applyFill="1" applyBorder="1" applyProtection="1">
      <protection locked="0"/>
    </xf>
    <xf fontId="0" fillId="2" borderId="12" numFmtId="2" xfId="1" applyNumberFormat="1" applyFill="1" applyBorder="1" applyAlignment="1" applyProtection="1">
      <alignment horizontal="right"/>
      <protection locked="0"/>
    </xf>
    <xf fontId="0" fillId="2" borderId="31" numFmtId="0" xfId="1" applyFill="1" applyBorder="1" applyAlignment="1" applyProtection="1">
      <alignment horizontal="right"/>
      <protection locked="0"/>
    </xf>
    <xf fontId="0" fillId="2" borderId="31" numFmtId="2" xfId="1" applyNumberFormat="1" applyFill="1" applyBorder="1" applyProtection="1">
      <protection locked="0"/>
    </xf>
    <xf fontId="1" fillId="2" borderId="0" numFmtId="0" xfId="0" applyFont="1" applyFill="1"/>
    <xf fontId="0" fillId="2" borderId="32" numFmtId="0" xfId="1" applyFill="1" applyBorder="1" applyAlignment="1" applyProtection="1">
      <alignment wrapText="1"/>
      <protection locked="0"/>
    </xf>
    <xf fontId="0" fillId="2" borderId="19" numFmtId="1" xfId="1" applyNumberFormat="1" applyFill="1" applyBorder="1" applyProtection="1">
      <protection locked="0"/>
    </xf>
    <xf fontId="0" fillId="2" borderId="18" numFmtId="2" xfId="1" applyNumberFormat="1" applyFill="1" applyBorder="1" applyProtection="1">
      <protection locked="0"/>
    </xf>
    <xf fontId="0" fillId="0" borderId="4" numFmtId="0" xfId="1" applyBorder="1"/>
    <xf fontId="0" fillId="2" borderId="3" numFmtId="0" xfId="1" applyFill="1" applyBorder="1" applyAlignment="1" applyProtection="1">
      <alignment wrapText="1"/>
      <protection locked="0"/>
    </xf>
    <xf fontId="0" fillId="2" borderId="4" numFmtId="1" xfId="1" applyNumberFormat="1" applyFill="1" applyBorder="1" applyProtection="1">
      <protection locked="0"/>
    </xf>
    <xf fontId="0" fillId="2" borderId="4" numFmtId="0" xfId="1" applyFill="1" applyBorder="1" applyProtection="1">
      <protection locked="0"/>
    </xf>
    <xf fontId="0" fillId="2" borderId="20" numFmtId="2" xfId="1" applyNumberFormat="1" applyFill="1" applyBorder="1" applyProtection="1">
      <protection locked="0"/>
    </xf>
    <xf fontId="0" fillId="2" borderId="19" numFmtId="0" xfId="1" applyFill="1" applyBorder="1" applyProtection="1">
      <protection locked="0"/>
    </xf>
    <xf fontId="0" fillId="2" borderId="12" numFmtId="0" xfId="1" applyFill="1" applyBorder="1" applyAlignment="1" applyProtection="1">
      <alignment wrapText="1"/>
      <protection locked="0"/>
    </xf>
    <xf fontId="0" fillId="2" borderId="5" numFmtId="0" xfId="1" applyFill="1" applyBorder="1" applyAlignment="1" applyProtection="1">
      <alignment horizontal="right"/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5" numFmtId="2" xfId="0" applyNumberFormat="1" applyFill="1" applyBorder="1" applyAlignment="1" applyProtection="1">
      <alignment horizontal="right"/>
      <protection locked="0"/>
    </xf>
    <xf fontId="0" fillId="2" borderId="4" numFmtId="2" xfId="0" applyNumberFormat="1" applyFill="1" applyBorder="1" applyAlignment="1" applyProtection="1">
      <alignment horizontal="right"/>
      <protection locked="0"/>
    </xf>
    <xf fontId="0" fillId="2" borderId="4" numFmtId="160" xfId="0" applyNumberFormat="1" applyFill="1" applyBorder="1" applyAlignment="1" applyProtection="1">
      <alignment horizontal="right"/>
      <protection locked="0"/>
    </xf>
    <xf fontId="0" fillId="2" borderId="12" numFmtId="2" xfId="0" applyNumberFormat="1" applyFill="1" applyBorder="1" applyAlignment="1" applyProtection="1">
      <alignment horizontal="right"/>
      <protection locked="0"/>
    </xf>
    <xf fontId="1" fillId="0" borderId="4" numFmtId="160" xfId="0" applyNumberFormat="1" applyFont="1" applyBorder="1" applyAlignment="1">
      <alignment horizontal="center" vertical="top" wrapText="1"/>
    </xf>
    <xf fontId="0" fillId="2" borderId="4" numFmtId="160" xfId="1" applyNumberFormat="1" applyFill="1" applyBorder="1" applyAlignment="1" applyProtection="1">
      <alignment horizontal="right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33" numFmtId="2" xfId="1" applyNumberFormat="1" applyFill="1" applyBorder="1" applyProtection="1">
      <protection locked="0"/>
    </xf>
    <xf fontId="0" fillId="2" borderId="34" numFmtId="2" xfId="1" applyNumberFormat="1" applyFill="1" applyBorder="1" applyProtection="1">
      <protection locked="0"/>
    </xf>
    <xf fontId="0" fillId="2" borderId="35" numFmtId="2" xfId="1" applyNumberFormat="1" applyFill="1" applyBorder="1" applyProtection="1">
      <protection locked="0"/>
    </xf>
    <xf fontId="1" fillId="3" borderId="34" numFmtId="0" xfId="0" applyFont="1" applyFill="1" applyBorder="1" applyAlignment="1" applyProtection="1">
      <alignment horizontal="center" vertical="top" wrapText="1"/>
      <protection locked="0"/>
    </xf>
    <xf fontId="1" fillId="0" borderId="34" numFmtId="2" xfId="0" applyNumberFormat="1" applyFont="1" applyBorder="1" applyAlignment="1">
      <alignment horizontal="center" vertical="top" wrapText="1"/>
    </xf>
    <xf fontId="0" fillId="2" borderId="36" numFmtId="2" xfId="1" applyNumberFormat="1" applyFill="1" applyBorder="1" applyAlignment="1" applyProtection="1">
      <alignment horizontal="right"/>
      <protection locked="0"/>
    </xf>
    <xf fontId="0" fillId="2" borderId="34" numFmtId="2" xfId="1" applyNumberFormat="1" applyFill="1" applyBorder="1" applyAlignment="1" applyProtection="1">
      <alignment horizontal="right"/>
      <protection locked="0"/>
    </xf>
    <xf fontId="1" fillId="0" borderId="6" numFmtId="0" xfId="0" applyFont="1" applyBorder="1"/>
    <xf fontId="1" fillId="0" borderId="7" numFmtId="0" xfId="0" applyFont="1" applyBorder="1"/>
    <xf fontId="9" fillId="0" borderId="7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  <xf fontId="1" fillId="0" borderId="3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N192" activeCellId="0" sqref="N192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3" width="10"/>
    <col min="12" max="15" style="1" width="9.140625"/>
    <col bestFit="1" customWidth="1" min="16" max="16" style="1" width="29.140625"/>
    <col min="17" max="16384" style="1" width="9.140625"/>
  </cols>
  <sheetData>
    <row r="1" ht="15">
      <c r="A1" s="2" t="s">
        <v>0</v>
      </c>
      <c r="C1" s="4" t="s">
        <v>1</v>
      </c>
      <c r="D1" s="5"/>
      <c r="E1" s="6"/>
      <c r="F1" s="7" t="s">
        <v>2</v>
      </c>
      <c r="G1" s="1" t="s">
        <v>3</v>
      </c>
      <c r="H1" s="8" t="s">
        <v>4</v>
      </c>
      <c r="I1" s="8"/>
      <c r="J1" s="8"/>
      <c r="K1" s="8"/>
    </row>
    <row r="2" ht="16.5">
      <c r="A2" s="9" t="s">
        <v>5</v>
      </c>
      <c r="C2" s="1"/>
      <c r="G2" s="1" t="s">
        <v>6</v>
      </c>
      <c r="H2" s="8" t="s">
        <v>7</v>
      </c>
      <c r="I2" s="8"/>
      <c r="J2" s="8"/>
      <c r="K2" s="8"/>
    </row>
    <row r="3" ht="17.25" customHeight="1">
      <c r="A3" s="10" t="s">
        <v>8</v>
      </c>
      <c r="C3" s="1"/>
      <c r="D3" s="11"/>
      <c r="E3" s="12" t="s">
        <v>9</v>
      </c>
      <c r="G3" s="1" t="s">
        <v>10</v>
      </c>
      <c r="H3" s="13">
        <v>9</v>
      </c>
      <c r="I3" s="13">
        <v>1</v>
      </c>
      <c r="J3" s="14">
        <v>2025</v>
      </c>
      <c r="K3" s="15"/>
    </row>
    <row r="4" ht="13.5">
      <c r="C4" s="1"/>
      <c r="D4" s="10"/>
      <c r="H4" s="16" t="s">
        <v>11</v>
      </c>
      <c r="I4" s="16" t="s">
        <v>12</v>
      </c>
      <c r="J4" s="16" t="s">
        <v>13</v>
      </c>
    </row>
    <row r="5" ht="31.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20" t="s">
        <v>25</v>
      </c>
    </row>
    <row r="6" ht="15">
      <c r="A6" s="21">
        <v>1</v>
      </c>
      <c r="B6" s="22">
        <v>1</v>
      </c>
      <c r="C6" s="23" t="s">
        <v>26</v>
      </c>
      <c r="D6" s="24" t="s">
        <v>27</v>
      </c>
      <c r="E6" s="25" t="s">
        <v>28</v>
      </c>
      <c r="F6" s="26">
        <v>205</v>
      </c>
      <c r="G6" s="27">
        <v>4.2000000000000002</v>
      </c>
      <c r="H6" s="28">
        <v>6.9000000000000004</v>
      </c>
      <c r="I6" s="27">
        <v>36.100000000000001</v>
      </c>
      <c r="J6" s="29">
        <v>220.19999999999999</v>
      </c>
      <c r="K6" s="30">
        <v>278</v>
      </c>
      <c r="L6" s="31">
        <v>20.280000000000001</v>
      </c>
    </row>
    <row r="7" ht="15">
      <c r="A7" s="32"/>
      <c r="B7" s="33"/>
      <c r="C7" s="34"/>
      <c r="D7" s="35" t="s">
        <v>29</v>
      </c>
      <c r="E7" s="36" t="s">
        <v>30</v>
      </c>
      <c r="F7" s="37">
        <v>200</v>
      </c>
      <c r="G7" s="38">
        <v>1.5</v>
      </c>
      <c r="H7" s="38">
        <v>1.3</v>
      </c>
      <c r="I7" s="27">
        <v>22.399999999999999</v>
      </c>
      <c r="J7" s="38">
        <v>107</v>
      </c>
      <c r="K7" s="39">
        <v>379</v>
      </c>
      <c r="L7" s="40">
        <v>10.710000000000001</v>
      </c>
    </row>
    <row r="8" ht="28.5">
      <c r="A8" s="32"/>
      <c r="B8" s="33"/>
      <c r="C8" s="34"/>
      <c r="D8" s="35" t="s">
        <v>31</v>
      </c>
      <c r="E8" s="36" t="s">
        <v>32</v>
      </c>
      <c r="F8" s="41">
        <v>50</v>
      </c>
      <c r="G8" s="38">
        <v>4.3499999999999996</v>
      </c>
      <c r="H8" s="38">
        <v>10.75</v>
      </c>
      <c r="I8" s="38">
        <v>13.93</v>
      </c>
      <c r="J8" s="38">
        <v>181.72</v>
      </c>
      <c r="K8" s="42" t="s">
        <v>33</v>
      </c>
      <c r="L8" s="40">
        <v>27.050000000000001</v>
      </c>
    </row>
    <row r="9" ht="15">
      <c r="A9" s="32"/>
      <c r="B9" s="33"/>
      <c r="C9" s="34"/>
      <c r="D9" s="43" t="s">
        <v>34</v>
      </c>
      <c r="E9" s="36" t="s">
        <v>35</v>
      </c>
      <c r="F9" s="44">
        <v>100</v>
      </c>
      <c r="G9" s="38">
        <v>0.40000000000000002</v>
      </c>
      <c r="H9" s="38">
        <v>0.40000000000000002</v>
      </c>
      <c r="I9" s="38">
        <v>9.8000000000000007</v>
      </c>
      <c r="J9" s="38">
        <v>47</v>
      </c>
      <c r="K9" s="42" t="s">
        <v>36</v>
      </c>
      <c r="L9" s="40">
        <v>11.359999999999999</v>
      </c>
    </row>
    <row r="10" ht="15">
      <c r="A10" s="32"/>
      <c r="B10" s="33"/>
      <c r="C10" s="34"/>
      <c r="D10" s="45"/>
      <c r="E10" s="46"/>
      <c r="F10" s="47"/>
      <c r="G10" s="38"/>
      <c r="H10" s="38"/>
      <c r="I10" s="38"/>
      <c r="J10" s="38"/>
      <c r="K10" s="42"/>
      <c r="L10" s="48"/>
    </row>
    <row r="11" ht="15">
      <c r="A11" s="32"/>
      <c r="B11" s="33"/>
      <c r="C11" s="34"/>
      <c r="D11" s="49"/>
      <c r="E11" s="50"/>
      <c r="F11" s="51"/>
      <c r="G11" s="51"/>
      <c r="H11" s="51"/>
      <c r="I11" s="51"/>
      <c r="J11" s="51"/>
      <c r="K11" s="39"/>
      <c r="L11" s="52"/>
    </row>
    <row r="12" ht="15">
      <c r="A12" s="53"/>
      <c r="B12" s="54"/>
      <c r="C12" s="55"/>
      <c r="D12" s="56" t="s">
        <v>37</v>
      </c>
      <c r="E12" s="57"/>
      <c r="F12" s="58">
        <f>SUM(F6:F11)</f>
        <v>555</v>
      </c>
      <c r="G12" s="59">
        <f>SUM(G6:G11)</f>
        <v>10.450000000000001</v>
      </c>
      <c r="H12" s="59">
        <f>SUM(H6:H11)</f>
        <v>19.350000000000001</v>
      </c>
      <c r="I12" s="59">
        <f>SUM(I6:I11)</f>
        <v>82.230000000000004</v>
      </c>
      <c r="J12" s="59">
        <f>SUM(J6:J11)</f>
        <v>555.91999999999996</v>
      </c>
      <c r="K12" s="60"/>
      <c r="L12" s="61">
        <f>SUM(L6:L11)</f>
        <v>69.400000000000006</v>
      </c>
    </row>
    <row r="13" ht="15">
      <c r="A13" s="62">
        <f>A6</f>
        <v>1</v>
      </c>
      <c r="B13" s="63">
        <f>B6</f>
        <v>1</v>
      </c>
      <c r="C13" s="64" t="s">
        <v>38</v>
      </c>
      <c r="D13" s="55" t="s">
        <v>39</v>
      </c>
      <c r="E13" s="65" t="s">
        <v>40</v>
      </c>
      <c r="F13" s="66">
        <v>60</v>
      </c>
      <c r="G13" s="27">
        <v>0.84999999999999998</v>
      </c>
      <c r="H13" s="27">
        <v>3.6000000000000001</v>
      </c>
      <c r="I13" s="27">
        <v>4.9000000000000004</v>
      </c>
      <c r="J13" s="27">
        <v>55.68</v>
      </c>
      <c r="K13" s="67" t="s">
        <v>41</v>
      </c>
      <c r="L13" s="68">
        <v>7.5599999999999996</v>
      </c>
    </row>
    <row r="14" ht="15">
      <c r="A14" s="32"/>
      <c r="B14" s="33"/>
      <c r="C14" s="34"/>
      <c r="D14" s="35" t="s">
        <v>42</v>
      </c>
      <c r="E14" s="46" t="s">
        <v>43</v>
      </c>
      <c r="F14" s="69">
        <v>205</v>
      </c>
      <c r="G14" s="27">
        <v>2.5600000000000001</v>
      </c>
      <c r="H14" s="27">
        <v>4.4800000000000004</v>
      </c>
      <c r="I14" s="27">
        <v>12.4</v>
      </c>
      <c r="J14" s="27">
        <v>84</v>
      </c>
      <c r="K14" s="67">
        <v>145</v>
      </c>
      <c r="L14" s="70">
        <v>10.9</v>
      </c>
    </row>
    <row r="15" ht="15">
      <c r="A15" s="32"/>
      <c r="B15" s="33"/>
      <c r="C15" s="34"/>
      <c r="D15" s="35" t="s">
        <v>44</v>
      </c>
      <c r="E15" s="46" t="s">
        <v>45</v>
      </c>
      <c r="F15" s="69">
        <v>120</v>
      </c>
      <c r="G15" s="27">
        <v>13.199999999999999</v>
      </c>
      <c r="H15" s="27">
        <v>9.4000000000000004</v>
      </c>
      <c r="I15" s="27">
        <v>4.5999999999999996</v>
      </c>
      <c r="J15" s="27">
        <v>163.80000000000001</v>
      </c>
      <c r="K15" s="67">
        <v>294</v>
      </c>
      <c r="L15" s="70">
        <v>24.219999999999999</v>
      </c>
    </row>
    <row r="16" ht="15">
      <c r="A16" s="32"/>
      <c r="B16" s="33"/>
      <c r="C16" s="34"/>
      <c r="D16" s="35" t="s">
        <v>46</v>
      </c>
      <c r="E16" s="46" t="s">
        <v>47</v>
      </c>
      <c r="F16" s="71">
        <v>150</v>
      </c>
      <c r="G16" s="27">
        <v>4.0999999999999996</v>
      </c>
      <c r="H16" s="27">
        <v>11.699999999999999</v>
      </c>
      <c r="I16" s="27">
        <v>33.600000000000001</v>
      </c>
      <c r="J16" s="27">
        <v>286</v>
      </c>
      <c r="K16" s="67">
        <v>476</v>
      </c>
      <c r="L16" s="70">
        <v>15.06</v>
      </c>
    </row>
    <row r="17" ht="15">
      <c r="A17" s="32"/>
      <c r="B17" s="33"/>
      <c r="C17" s="34"/>
      <c r="D17" s="35" t="s">
        <v>48</v>
      </c>
      <c r="E17" s="46" t="s">
        <v>49</v>
      </c>
      <c r="F17" s="71">
        <v>200</v>
      </c>
      <c r="G17" s="27">
        <v>0.69999999999999996</v>
      </c>
      <c r="H17" s="27">
        <v>0.29999999999999999</v>
      </c>
      <c r="I17" s="27">
        <v>24.399999999999999</v>
      </c>
      <c r="J17" s="27">
        <v>103</v>
      </c>
      <c r="K17" s="67">
        <v>388</v>
      </c>
      <c r="L17" s="70">
        <v>8</v>
      </c>
    </row>
    <row r="18" ht="15">
      <c r="A18" s="32"/>
      <c r="B18" s="33"/>
      <c r="C18" s="34"/>
      <c r="D18" s="35" t="s">
        <v>50</v>
      </c>
      <c r="E18" s="46" t="s">
        <v>51</v>
      </c>
      <c r="F18" s="71">
        <v>30</v>
      </c>
      <c r="G18" s="27">
        <v>3.2000000000000002</v>
      </c>
      <c r="H18" s="27">
        <v>1.3999999999999999</v>
      </c>
      <c r="I18" s="27">
        <v>13.1</v>
      </c>
      <c r="J18" s="27">
        <v>82.200000000000003</v>
      </c>
      <c r="K18" s="42" t="s">
        <v>36</v>
      </c>
      <c r="L18" s="70">
        <v>1.8600000000000001</v>
      </c>
    </row>
    <row r="19" ht="15">
      <c r="A19" s="32"/>
      <c r="B19" s="33"/>
      <c r="C19" s="34"/>
      <c r="D19" s="35" t="s">
        <v>52</v>
      </c>
      <c r="E19" s="72" t="s">
        <v>53</v>
      </c>
      <c r="F19" s="73">
        <v>30</v>
      </c>
      <c r="G19" s="27">
        <v>2.3999999999999999</v>
      </c>
      <c r="H19" s="27">
        <v>0.5</v>
      </c>
      <c r="I19" s="27">
        <v>12</v>
      </c>
      <c r="J19" s="27">
        <v>66</v>
      </c>
      <c r="K19" s="42" t="s">
        <v>36</v>
      </c>
      <c r="L19" s="74">
        <v>1.8</v>
      </c>
    </row>
    <row r="20" ht="15">
      <c r="A20" s="32"/>
      <c r="B20" s="33"/>
      <c r="C20" s="34"/>
      <c r="D20" s="45"/>
      <c r="E20" s="46"/>
      <c r="F20" s="47"/>
      <c r="G20" s="38"/>
      <c r="H20" s="38"/>
      <c r="I20" s="38"/>
      <c r="J20" s="38"/>
      <c r="K20" s="42"/>
      <c r="L20" s="48"/>
    </row>
    <row r="21" ht="15">
      <c r="A21" s="32"/>
      <c r="B21" s="33"/>
      <c r="C21" s="34"/>
      <c r="D21" s="49"/>
      <c r="E21" s="50"/>
      <c r="F21" s="51"/>
      <c r="G21" s="51"/>
      <c r="H21" s="51"/>
      <c r="I21" s="51"/>
      <c r="J21" s="75"/>
      <c r="K21" s="76"/>
      <c r="L21" s="76"/>
    </row>
    <row r="22" ht="15">
      <c r="A22" s="53"/>
      <c r="B22" s="54"/>
      <c r="C22" s="55"/>
      <c r="D22" s="56" t="s">
        <v>37</v>
      </c>
      <c r="E22" s="57"/>
      <c r="F22" s="58">
        <f>SUM(F13:F21)</f>
        <v>795</v>
      </c>
      <c r="G22" s="59">
        <f t="shared" ref="G22:J22" si="0">SUM(G13:G21)</f>
        <v>27.009999999999998</v>
      </c>
      <c r="H22" s="59">
        <f t="shared" si="0"/>
        <v>31.379999999999999</v>
      </c>
      <c r="I22" s="59">
        <f t="shared" si="0"/>
        <v>105</v>
      </c>
      <c r="J22" s="77">
        <f t="shared" si="0"/>
        <v>840.68000000000006</v>
      </c>
      <c r="K22" s="78"/>
      <c r="L22" s="79">
        <f>SUM(L13:L21)</f>
        <v>69.400000000000006</v>
      </c>
    </row>
    <row r="23" ht="15.75">
      <c r="A23" s="80">
        <f>A6</f>
        <v>1</v>
      </c>
      <c r="B23" s="81">
        <f>B6</f>
        <v>1</v>
      </c>
      <c r="C23" s="82" t="s">
        <v>54</v>
      </c>
      <c r="D23" s="83"/>
      <c r="E23" s="84"/>
      <c r="F23" s="85">
        <f>F12+F22</f>
        <v>1350</v>
      </c>
      <c r="G23" s="85">
        <f t="shared" ref="G23:J23" si="1">G12+G22</f>
        <v>37.460000000000001</v>
      </c>
      <c r="H23" s="85">
        <f t="shared" si="1"/>
        <v>50.730000000000004</v>
      </c>
      <c r="I23" s="85">
        <f t="shared" si="1"/>
        <v>187.23000000000002</v>
      </c>
      <c r="J23" s="86">
        <f t="shared" si="1"/>
        <v>1396.5999999999999</v>
      </c>
      <c r="K23" s="85"/>
      <c r="L23" s="87">
        <f>L12+L22</f>
        <v>138.80000000000001</v>
      </c>
    </row>
    <row r="24" ht="28.5">
      <c r="A24" s="88">
        <v>1</v>
      </c>
      <c r="B24" s="33">
        <v>2</v>
      </c>
      <c r="C24" s="23" t="s">
        <v>26</v>
      </c>
      <c r="D24" s="24" t="s">
        <v>27</v>
      </c>
      <c r="E24" s="25" t="s">
        <v>55</v>
      </c>
      <c r="F24" s="26">
        <v>130</v>
      </c>
      <c r="G24" s="27">
        <v>11.1</v>
      </c>
      <c r="H24" s="27">
        <v>9.5</v>
      </c>
      <c r="I24" s="27">
        <v>11.1</v>
      </c>
      <c r="J24" s="27">
        <v>183.30000000000001</v>
      </c>
      <c r="K24" s="89" t="s">
        <v>56</v>
      </c>
      <c r="L24" s="90">
        <v>45.539999999999999</v>
      </c>
    </row>
    <row r="25" ht="15">
      <c r="A25" s="88"/>
      <c r="B25" s="33"/>
      <c r="C25" s="34"/>
      <c r="D25" s="35" t="s">
        <v>27</v>
      </c>
      <c r="E25" s="91" t="s">
        <v>57</v>
      </c>
      <c r="F25" s="92">
        <v>150</v>
      </c>
      <c r="G25" s="27">
        <v>4.7999999999999998</v>
      </c>
      <c r="H25" s="27">
        <v>4.5</v>
      </c>
      <c r="I25" s="27">
        <v>30.800000000000001</v>
      </c>
      <c r="J25" s="38">
        <v>183</v>
      </c>
      <c r="K25" s="30">
        <v>305</v>
      </c>
      <c r="L25" s="31">
        <v>17.829999999999998</v>
      </c>
    </row>
    <row r="26" ht="15">
      <c r="A26" s="88"/>
      <c r="B26" s="33"/>
      <c r="C26" s="34"/>
      <c r="D26" s="35" t="s">
        <v>29</v>
      </c>
      <c r="E26" s="36" t="s">
        <v>58</v>
      </c>
      <c r="F26" s="44">
        <v>200</v>
      </c>
      <c r="G26" s="27">
        <v>0.20000000000000001</v>
      </c>
      <c r="H26" s="27">
        <v>0.10000000000000001</v>
      </c>
      <c r="I26" s="27">
        <v>15</v>
      </c>
      <c r="J26" s="27">
        <v>60</v>
      </c>
      <c r="K26" s="42">
        <v>376</v>
      </c>
      <c r="L26" s="40">
        <v>3.1800000000000002</v>
      </c>
    </row>
    <row r="27" ht="15">
      <c r="A27" s="88"/>
      <c r="B27" s="33"/>
      <c r="C27" s="34"/>
      <c r="D27" s="35" t="s">
        <v>31</v>
      </c>
      <c r="E27" s="36" t="s">
        <v>59</v>
      </c>
      <c r="F27" s="44">
        <v>30</v>
      </c>
      <c r="G27" s="27">
        <v>1.95</v>
      </c>
      <c r="H27" s="27">
        <v>0.59999999999999998</v>
      </c>
      <c r="I27" s="27">
        <v>13.800000000000001</v>
      </c>
      <c r="J27" s="27">
        <v>69</v>
      </c>
      <c r="K27" s="42" t="s">
        <v>36</v>
      </c>
      <c r="L27" s="40">
        <v>2.8500000000000001</v>
      </c>
    </row>
    <row r="28" ht="15">
      <c r="A28" s="88"/>
      <c r="B28" s="33"/>
      <c r="C28" s="34"/>
      <c r="D28" s="45"/>
      <c r="E28" s="93"/>
      <c r="F28" s="47"/>
      <c r="G28" s="27"/>
      <c r="H28" s="27"/>
      <c r="I28" s="27"/>
      <c r="J28" s="27"/>
      <c r="K28" s="42"/>
      <c r="L28" s="48"/>
    </row>
    <row r="29" ht="15">
      <c r="A29" s="88"/>
      <c r="B29" s="33"/>
      <c r="C29" s="34"/>
      <c r="D29" s="49"/>
      <c r="E29" s="50"/>
      <c r="F29" s="51"/>
      <c r="G29" s="51"/>
      <c r="H29" s="51"/>
      <c r="I29" s="51"/>
      <c r="J29" s="51"/>
      <c r="K29" s="39"/>
      <c r="L29" s="52"/>
    </row>
    <row r="30" ht="15">
      <c r="A30" s="94"/>
      <c r="B30" s="54"/>
      <c r="C30" s="55"/>
      <c r="D30" s="56" t="s">
        <v>37</v>
      </c>
      <c r="E30" s="57"/>
      <c r="F30" s="59">
        <f>SUM(F24:F29)</f>
        <v>510</v>
      </c>
      <c r="G30" s="59">
        <f>SUM(G24:G29)</f>
        <v>18.049999999999997</v>
      </c>
      <c r="H30" s="59">
        <f>SUM(H24:H29)</f>
        <v>14.699999999999999</v>
      </c>
      <c r="I30" s="59">
        <f>SUM(I24:I29)</f>
        <v>70.700000000000003</v>
      </c>
      <c r="J30" s="59">
        <f>SUM(J24:J29)</f>
        <v>495.30000000000001</v>
      </c>
      <c r="K30" s="60"/>
      <c r="L30" s="61">
        <f>SUM(L24:L29)</f>
        <v>69.399999999999991</v>
      </c>
    </row>
    <row r="31" ht="15">
      <c r="A31" s="63">
        <f>A24</f>
        <v>1</v>
      </c>
      <c r="B31" s="63">
        <f>B24</f>
        <v>2</v>
      </c>
      <c r="C31" s="64" t="s">
        <v>38</v>
      </c>
      <c r="D31" s="55" t="s">
        <v>39</v>
      </c>
      <c r="E31" s="91" t="s">
        <v>60</v>
      </c>
      <c r="F31" s="95">
        <v>60</v>
      </c>
      <c r="G31" s="27">
        <v>1.2</v>
      </c>
      <c r="H31" s="27">
        <v>0</v>
      </c>
      <c r="I31" s="27">
        <v>6.5999999999999996</v>
      </c>
      <c r="J31" s="38">
        <v>30</v>
      </c>
      <c r="K31" s="30">
        <v>131</v>
      </c>
      <c r="L31" s="96">
        <v>8.3499999999999996</v>
      </c>
    </row>
    <row r="32" ht="30">
      <c r="A32" s="88"/>
      <c r="B32" s="33"/>
      <c r="C32" s="34"/>
      <c r="D32" s="35" t="s">
        <v>42</v>
      </c>
      <c r="E32" s="97" t="s">
        <v>61</v>
      </c>
      <c r="F32" s="41">
        <v>205</v>
      </c>
      <c r="G32" s="27">
        <v>2.48</v>
      </c>
      <c r="H32" s="27">
        <v>4.4800000000000004</v>
      </c>
      <c r="I32" s="27">
        <v>12.4</v>
      </c>
      <c r="J32" s="27">
        <v>76.799999999999997</v>
      </c>
      <c r="K32" s="42">
        <v>82</v>
      </c>
      <c r="L32" s="98">
        <v>11.24</v>
      </c>
    </row>
    <row r="33" ht="28.5">
      <c r="A33" s="88"/>
      <c r="B33" s="33"/>
      <c r="C33" s="34"/>
      <c r="D33" s="35" t="s">
        <v>44</v>
      </c>
      <c r="E33" s="36" t="s">
        <v>62</v>
      </c>
      <c r="F33" s="41">
        <v>120</v>
      </c>
      <c r="G33" s="27">
        <v>9.9600000000000009</v>
      </c>
      <c r="H33" s="27">
        <v>12.1</v>
      </c>
      <c r="I33" s="27">
        <v>11.16</v>
      </c>
      <c r="J33" s="27">
        <v>193.84999999999999</v>
      </c>
      <c r="K33" s="42" t="s">
        <v>63</v>
      </c>
      <c r="L33" s="98">
        <v>24.91</v>
      </c>
    </row>
    <row r="34" ht="15">
      <c r="A34" s="88"/>
      <c r="B34" s="33"/>
      <c r="C34" s="34"/>
      <c r="D34" s="35" t="s">
        <v>46</v>
      </c>
      <c r="E34" s="36" t="s">
        <v>64</v>
      </c>
      <c r="F34" s="37">
        <v>150</v>
      </c>
      <c r="G34" s="27">
        <v>8.1999999999999993</v>
      </c>
      <c r="H34" s="27">
        <v>6.2999999999999998</v>
      </c>
      <c r="I34" s="27">
        <v>38.700000000000003</v>
      </c>
      <c r="J34" s="27">
        <v>245</v>
      </c>
      <c r="K34" s="42">
        <v>171</v>
      </c>
      <c r="L34" s="98">
        <v>11.24</v>
      </c>
    </row>
    <row r="35" ht="15">
      <c r="A35" s="88"/>
      <c r="B35" s="33"/>
      <c r="C35" s="34"/>
      <c r="D35" s="35" t="s">
        <v>48</v>
      </c>
      <c r="E35" s="36" t="s">
        <v>65</v>
      </c>
      <c r="F35" s="37">
        <v>200</v>
      </c>
      <c r="G35" s="27">
        <v>1</v>
      </c>
      <c r="H35" s="27">
        <v>0.20000000000000001</v>
      </c>
      <c r="I35" s="27">
        <v>19.800000000000001</v>
      </c>
      <c r="J35" s="27">
        <v>86</v>
      </c>
      <c r="K35" s="42">
        <v>592</v>
      </c>
      <c r="L35" s="98">
        <v>10</v>
      </c>
    </row>
    <row r="36" ht="15">
      <c r="A36" s="88"/>
      <c r="B36" s="33"/>
      <c r="C36" s="34"/>
      <c r="D36" s="35" t="s">
        <v>50</v>
      </c>
      <c r="E36" s="36" t="s">
        <v>51</v>
      </c>
      <c r="F36" s="71">
        <v>30</v>
      </c>
      <c r="G36" s="27">
        <v>3.2000000000000002</v>
      </c>
      <c r="H36" s="27">
        <v>1.3999999999999999</v>
      </c>
      <c r="I36" s="27">
        <v>13.1</v>
      </c>
      <c r="J36" s="27">
        <v>82.200000000000003</v>
      </c>
      <c r="K36" s="42" t="s">
        <v>66</v>
      </c>
      <c r="L36" s="98">
        <v>1.8600000000000001</v>
      </c>
    </row>
    <row r="37" ht="15">
      <c r="A37" s="88"/>
      <c r="B37" s="33"/>
      <c r="C37" s="34"/>
      <c r="D37" s="35" t="s">
        <v>52</v>
      </c>
      <c r="E37" s="93" t="s">
        <v>53</v>
      </c>
      <c r="F37" s="73">
        <v>30</v>
      </c>
      <c r="G37" s="27">
        <v>2.3999999999999999</v>
      </c>
      <c r="H37" s="27">
        <v>0.5</v>
      </c>
      <c r="I37" s="27">
        <v>12</v>
      </c>
      <c r="J37" s="27">
        <v>66</v>
      </c>
      <c r="K37" s="99" t="s">
        <v>66</v>
      </c>
      <c r="L37" s="100">
        <v>1.8</v>
      </c>
    </row>
    <row r="38" ht="15">
      <c r="A38" s="88"/>
      <c r="B38" s="33"/>
      <c r="C38" s="34"/>
      <c r="D38" s="45"/>
      <c r="E38" s="93"/>
      <c r="F38" s="47"/>
      <c r="G38" s="27"/>
      <c r="H38" s="27"/>
      <c r="I38" s="27"/>
      <c r="J38" s="27"/>
      <c r="K38" s="42"/>
      <c r="L38" s="48"/>
    </row>
    <row r="39" ht="15">
      <c r="A39" s="88"/>
      <c r="B39" s="33"/>
      <c r="C39" s="34"/>
      <c r="D39" s="49"/>
      <c r="E39" s="50"/>
      <c r="F39" s="51"/>
      <c r="G39" s="51"/>
      <c r="H39" s="51"/>
      <c r="I39" s="51"/>
      <c r="J39" s="75"/>
      <c r="K39" s="76"/>
      <c r="L39" s="52"/>
    </row>
    <row r="40" ht="15">
      <c r="A40" s="94"/>
      <c r="B40" s="54"/>
      <c r="C40" s="55"/>
      <c r="D40" s="56" t="s">
        <v>37</v>
      </c>
      <c r="E40" s="57"/>
      <c r="F40" s="59">
        <f t="shared" ref="F40:G40" si="2">SUM(F31:F39)</f>
        <v>795</v>
      </c>
      <c r="G40" s="59">
        <f t="shared" si="2"/>
        <v>28.439999999999998</v>
      </c>
      <c r="H40" s="59">
        <f>SUM(H31:H39)</f>
        <v>24.979999999999997</v>
      </c>
      <c r="I40" s="59">
        <f>SUM(I31:I39)</f>
        <v>113.75999999999999</v>
      </c>
      <c r="J40" s="77">
        <f>SUM(J31:J39)</f>
        <v>779.85000000000002</v>
      </c>
      <c r="K40" s="78"/>
      <c r="L40" s="79">
        <f>SUM(L31:L39)</f>
        <v>69.400000000000006</v>
      </c>
    </row>
    <row r="41" ht="15.75" customHeight="1">
      <c r="A41" s="101">
        <f>A24</f>
        <v>1</v>
      </c>
      <c r="B41" s="101">
        <f>B24</f>
        <v>2</v>
      </c>
      <c r="C41" s="82" t="s">
        <v>54</v>
      </c>
      <c r="D41" s="83"/>
      <c r="E41" s="84"/>
      <c r="F41" s="85">
        <f>F30+F40</f>
        <v>1305</v>
      </c>
      <c r="G41" s="85">
        <f>G30+G40</f>
        <v>46.489999999999995</v>
      </c>
      <c r="H41" s="85">
        <f>H30+H40</f>
        <v>39.679999999999993</v>
      </c>
      <c r="I41" s="85">
        <f>I30+I40</f>
        <v>184.45999999999998</v>
      </c>
      <c r="J41" s="86">
        <f t="shared" ref="J41:L41" si="3">J30+J40</f>
        <v>1275.1500000000001</v>
      </c>
      <c r="K41" s="85"/>
      <c r="L41" s="87">
        <f t="shared" si="3"/>
        <v>138.80000000000001</v>
      </c>
    </row>
    <row r="42" ht="15">
      <c r="A42" s="21">
        <v>1</v>
      </c>
      <c r="B42" s="22">
        <v>3</v>
      </c>
      <c r="C42" s="23" t="s">
        <v>26</v>
      </c>
      <c r="D42" s="24" t="s">
        <v>27</v>
      </c>
      <c r="E42" s="25" t="s">
        <v>67</v>
      </c>
      <c r="F42" s="26">
        <v>130</v>
      </c>
      <c r="G42" s="27">
        <v>13.23</v>
      </c>
      <c r="H42" s="27">
        <v>12.4</v>
      </c>
      <c r="I42" s="27">
        <v>15.08</v>
      </c>
      <c r="J42" s="29">
        <v>223.80000000000001</v>
      </c>
      <c r="K42" s="102" t="s">
        <v>68</v>
      </c>
      <c r="L42" s="90">
        <v>40.990000000000002</v>
      </c>
    </row>
    <row r="43" ht="15">
      <c r="A43" s="32"/>
      <c r="B43" s="33"/>
      <c r="C43" s="34"/>
      <c r="D43" s="35" t="s">
        <v>27</v>
      </c>
      <c r="E43" s="91" t="s">
        <v>69</v>
      </c>
      <c r="F43" s="92">
        <v>150</v>
      </c>
      <c r="G43" s="27">
        <v>5.5</v>
      </c>
      <c r="H43" s="27">
        <v>4.7999999999999998</v>
      </c>
      <c r="I43" s="27">
        <v>38.299999999999997</v>
      </c>
      <c r="J43" s="27">
        <v>191</v>
      </c>
      <c r="K43" s="30">
        <v>469</v>
      </c>
      <c r="L43" s="31">
        <v>15.34</v>
      </c>
    </row>
    <row r="44" ht="15">
      <c r="A44" s="32"/>
      <c r="B44" s="33"/>
      <c r="C44" s="34"/>
      <c r="D44" s="35" t="s">
        <v>29</v>
      </c>
      <c r="E44" s="36" t="s">
        <v>70</v>
      </c>
      <c r="F44" s="44">
        <v>200</v>
      </c>
      <c r="G44" s="27">
        <v>2.8999999999999999</v>
      </c>
      <c r="H44" s="27">
        <v>2.5</v>
      </c>
      <c r="I44" s="27">
        <v>24.800000000000001</v>
      </c>
      <c r="J44" s="27">
        <v>134</v>
      </c>
      <c r="K44" s="42">
        <v>382</v>
      </c>
      <c r="L44" s="40">
        <v>10.220000000000001</v>
      </c>
    </row>
    <row r="45" ht="15">
      <c r="A45" s="32"/>
      <c r="B45" s="33"/>
      <c r="C45" s="34"/>
      <c r="D45" s="35" t="s">
        <v>31</v>
      </c>
      <c r="E45" s="36" t="s">
        <v>59</v>
      </c>
      <c r="F45" s="44">
        <v>30</v>
      </c>
      <c r="G45" s="27">
        <v>1.95</v>
      </c>
      <c r="H45" s="27">
        <v>0.59999999999999998</v>
      </c>
      <c r="I45" s="27">
        <v>13.800000000000001</v>
      </c>
      <c r="J45" s="27">
        <v>69</v>
      </c>
      <c r="K45" s="42" t="s">
        <v>36</v>
      </c>
      <c r="L45" s="40">
        <v>2.8500000000000001</v>
      </c>
    </row>
    <row r="46" ht="15">
      <c r="A46" s="32"/>
      <c r="B46" s="33"/>
      <c r="C46" s="34"/>
      <c r="D46" s="45"/>
      <c r="E46" s="46"/>
      <c r="F46" s="47"/>
      <c r="G46" s="38"/>
      <c r="H46" s="38"/>
      <c r="I46" s="38"/>
      <c r="J46" s="38"/>
      <c r="K46" s="42"/>
      <c r="L46" s="48"/>
    </row>
    <row r="47" ht="15">
      <c r="A47" s="32"/>
      <c r="B47" s="33"/>
      <c r="C47" s="34"/>
      <c r="D47" s="49"/>
      <c r="E47" s="50"/>
      <c r="F47" s="51"/>
      <c r="G47" s="51"/>
      <c r="H47" s="51"/>
      <c r="I47" s="51"/>
      <c r="J47" s="51"/>
      <c r="K47" s="52"/>
      <c r="L47" s="52"/>
    </row>
    <row r="48" ht="15">
      <c r="A48" s="53"/>
      <c r="B48" s="54"/>
      <c r="C48" s="55"/>
      <c r="D48" s="56" t="s">
        <v>37</v>
      </c>
      <c r="E48" s="57"/>
      <c r="F48" s="59">
        <f>SUM(F42:F47)</f>
        <v>510</v>
      </c>
      <c r="G48" s="59">
        <f>SUM(G42:G47)</f>
        <v>23.579999999999998</v>
      </c>
      <c r="H48" s="59">
        <f>SUM(H42:H47)</f>
        <v>20.300000000000001</v>
      </c>
      <c r="I48" s="59">
        <f>SUM(I42:I47)</f>
        <v>91.97999999999999</v>
      </c>
      <c r="J48" s="59">
        <f>SUM(J42:J47)</f>
        <v>617.79999999999995</v>
      </c>
      <c r="K48" s="103"/>
      <c r="L48" s="61">
        <f>SUM(L42:L47)</f>
        <v>69.399999999999991</v>
      </c>
    </row>
    <row r="49" ht="15">
      <c r="A49" s="62">
        <f>A42</f>
        <v>1</v>
      </c>
      <c r="B49" s="63">
        <f>B42</f>
        <v>3</v>
      </c>
      <c r="C49" s="64" t="s">
        <v>38</v>
      </c>
      <c r="D49" s="55" t="s">
        <v>39</v>
      </c>
      <c r="E49" s="65" t="s">
        <v>71</v>
      </c>
      <c r="F49" s="66">
        <v>60</v>
      </c>
      <c r="G49" s="104">
        <v>0.95999999999999996</v>
      </c>
      <c r="H49" s="104">
        <v>3.0600000000000001</v>
      </c>
      <c r="I49" s="104">
        <v>4.1399999999999997</v>
      </c>
      <c r="J49" s="105">
        <v>48</v>
      </c>
      <c r="K49" s="106">
        <v>43</v>
      </c>
      <c r="L49" s="68">
        <v>5.7999999999999998</v>
      </c>
    </row>
    <row r="50" ht="15">
      <c r="A50" s="32"/>
      <c r="B50" s="33"/>
      <c r="C50" s="34"/>
      <c r="D50" s="35" t="s">
        <v>42</v>
      </c>
      <c r="E50" s="46" t="s">
        <v>72</v>
      </c>
      <c r="F50" s="69">
        <v>200</v>
      </c>
      <c r="G50" s="105">
        <v>5.1200000000000001</v>
      </c>
      <c r="H50" s="105">
        <v>3.6000000000000001</v>
      </c>
      <c r="I50" s="105">
        <v>17.399999999999999</v>
      </c>
      <c r="J50" s="105">
        <v>112.8</v>
      </c>
      <c r="K50" s="67">
        <v>102</v>
      </c>
      <c r="L50" s="70">
        <v>13.619999999999999</v>
      </c>
    </row>
    <row r="51" ht="15">
      <c r="A51" s="32"/>
      <c r="B51" s="33"/>
      <c r="C51" s="34"/>
      <c r="D51" s="35" t="s">
        <v>44</v>
      </c>
      <c r="E51" s="46" t="s">
        <v>73</v>
      </c>
      <c r="F51" s="69">
        <v>240</v>
      </c>
      <c r="G51" s="105">
        <v>14.77</v>
      </c>
      <c r="H51" s="105">
        <v>13.550000000000001</v>
      </c>
      <c r="I51" s="105">
        <v>29.609999999999999</v>
      </c>
      <c r="J51" s="105">
        <v>390.04000000000002</v>
      </c>
      <c r="K51" s="67">
        <v>259</v>
      </c>
      <c r="L51" s="70">
        <v>36.32</v>
      </c>
    </row>
    <row r="52" ht="15">
      <c r="A52" s="32"/>
      <c r="B52" s="33"/>
      <c r="C52" s="34"/>
      <c r="D52" s="35" t="s">
        <v>48</v>
      </c>
      <c r="E52" s="46" t="s">
        <v>74</v>
      </c>
      <c r="F52" s="71">
        <v>200</v>
      </c>
      <c r="G52" s="105">
        <v>0.20000000000000001</v>
      </c>
      <c r="H52" s="105">
        <v>0</v>
      </c>
      <c r="I52" s="105">
        <v>25.699999999999999</v>
      </c>
      <c r="J52" s="105">
        <v>104</v>
      </c>
      <c r="K52" s="67">
        <v>699</v>
      </c>
      <c r="L52" s="70">
        <v>10</v>
      </c>
    </row>
    <row r="53" ht="15">
      <c r="A53" s="32"/>
      <c r="B53" s="33"/>
      <c r="C53" s="34"/>
      <c r="D53" s="35" t="s">
        <v>50</v>
      </c>
      <c r="E53" s="46" t="s">
        <v>51</v>
      </c>
      <c r="F53" s="71">
        <v>30</v>
      </c>
      <c r="G53" s="105">
        <v>3.2000000000000002</v>
      </c>
      <c r="H53" s="105">
        <v>1.3999999999999999</v>
      </c>
      <c r="I53" s="105">
        <v>13.1</v>
      </c>
      <c r="J53" s="105">
        <v>82.200000000000003</v>
      </c>
      <c r="K53" s="67" t="s">
        <v>66</v>
      </c>
      <c r="L53" s="70">
        <v>1.8600000000000001</v>
      </c>
    </row>
    <row r="54" ht="15">
      <c r="A54" s="32"/>
      <c r="B54" s="33"/>
      <c r="C54" s="34"/>
      <c r="D54" s="35" t="s">
        <v>52</v>
      </c>
      <c r="E54" s="72" t="s">
        <v>53</v>
      </c>
      <c r="F54" s="73">
        <v>30</v>
      </c>
      <c r="G54" s="107">
        <v>2.3999999999999999</v>
      </c>
      <c r="H54" s="107">
        <v>0.5</v>
      </c>
      <c r="I54" s="107">
        <v>12</v>
      </c>
      <c r="J54" s="105">
        <v>66</v>
      </c>
      <c r="K54" s="108" t="s">
        <v>66</v>
      </c>
      <c r="L54" s="74">
        <v>1.8</v>
      </c>
    </row>
    <row r="55" ht="15">
      <c r="A55" s="32"/>
      <c r="B55" s="33"/>
      <c r="C55" s="34"/>
      <c r="D55" s="45"/>
      <c r="E55" s="46"/>
      <c r="F55" s="47"/>
      <c r="G55" s="38"/>
      <c r="H55" s="38"/>
      <c r="I55" s="38"/>
      <c r="J55" s="38"/>
      <c r="K55" s="109"/>
      <c r="L55" s="48"/>
    </row>
    <row r="56" ht="15">
      <c r="A56" s="32"/>
      <c r="B56" s="33"/>
      <c r="C56" s="34"/>
      <c r="D56" s="49"/>
      <c r="E56" s="50"/>
      <c r="F56" s="51"/>
      <c r="G56" s="51"/>
      <c r="H56" s="51"/>
      <c r="I56" s="51"/>
      <c r="J56" s="75"/>
      <c r="K56" s="76"/>
      <c r="L56" s="76"/>
    </row>
    <row r="57" ht="15">
      <c r="A57" s="53"/>
      <c r="B57" s="54"/>
      <c r="C57" s="55"/>
      <c r="D57" s="56" t="s">
        <v>37</v>
      </c>
      <c r="E57" s="57"/>
      <c r="F57" s="59">
        <f>SUM(F49:F56)</f>
        <v>760</v>
      </c>
      <c r="G57" s="59">
        <f>SUM(G49:G56)</f>
        <v>26.649999999999999</v>
      </c>
      <c r="H57" s="59">
        <f>SUM(H49:H56)</f>
        <v>22.109999999999999</v>
      </c>
      <c r="I57" s="59">
        <f>SUM(I49:I56)</f>
        <v>101.94999999999999</v>
      </c>
      <c r="J57" s="77">
        <f>SUM(J49:J56)</f>
        <v>803.04000000000008</v>
      </c>
      <c r="K57" s="78"/>
      <c r="L57" s="79">
        <f>SUM(L49:L56)</f>
        <v>69.399999999999991</v>
      </c>
    </row>
    <row r="58" ht="15.75" customHeight="1">
      <c r="A58" s="80">
        <f>A42</f>
        <v>1</v>
      </c>
      <c r="B58" s="81">
        <f>B42</f>
        <v>3</v>
      </c>
      <c r="C58" s="82" t="s">
        <v>54</v>
      </c>
      <c r="D58" s="83"/>
      <c r="E58" s="84"/>
      <c r="F58" s="85">
        <f>F48+F57</f>
        <v>1270</v>
      </c>
      <c r="G58" s="85">
        <f>G48+G57</f>
        <v>50.229999999999997</v>
      </c>
      <c r="H58" s="85">
        <f>H48+H57</f>
        <v>42.409999999999997</v>
      </c>
      <c r="I58" s="85">
        <f>I48+I57</f>
        <v>193.92999999999998</v>
      </c>
      <c r="J58" s="86">
        <f>J48+J57</f>
        <v>1420.8400000000001</v>
      </c>
      <c r="K58" s="85"/>
      <c r="L58" s="87">
        <f>L48+L57</f>
        <v>138.79999999999998</v>
      </c>
    </row>
    <row r="59" ht="15">
      <c r="A59" s="21">
        <v>1</v>
      </c>
      <c r="B59" s="22">
        <v>4</v>
      </c>
      <c r="C59" s="23" t="s">
        <v>26</v>
      </c>
      <c r="D59" s="110" t="s">
        <v>27</v>
      </c>
      <c r="E59" s="111" t="s">
        <v>75</v>
      </c>
      <c r="F59" s="112">
        <v>150</v>
      </c>
      <c r="G59" s="104">
        <v>18</v>
      </c>
      <c r="H59" s="104">
        <v>13.6</v>
      </c>
      <c r="I59" s="104">
        <v>34.200000000000003</v>
      </c>
      <c r="J59" s="113">
        <v>206</v>
      </c>
      <c r="K59" s="114">
        <v>320</v>
      </c>
      <c r="L59" s="115">
        <v>42.710000000000001</v>
      </c>
    </row>
    <row r="60" ht="15">
      <c r="A60" s="32"/>
      <c r="B60" s="33"/>
      <c r="C60" s="34"/>
      <c r="D60" s="116" t="s">
        <v>76</v>
      </c>
      <c r="E60" s="117" t="s">
        <v>77</v>
      </c>
      <c r="F60" s="118">
        <v>20</v>
      </c>
      <c r="G60" s="105">
        <v>1.3</v>
      </c>
      <c r="H60" s="105">
        <v>1.3999999999999999</v>
      </c>
      <c r="I60" s="105">
        <v>10.199999999999999</v>
      </c>
      <c r="J60" s="105">
        <v>59.600000000000001</v>
      </c>
      <c r="K60" s="67" t="s">
        <v>36</v>
      </c>
      <c r="L60" s="119">
        <v>6.7599999999999998</v>
      </c>
    </row>
    <row r="61" ht="15">
      <c r="A61" s="32"/>
      <c r="B61" s="33"/>
      <c r="C61" s="34"/>
      <c r="D61" s="120" t="s">
        <v>29</v>
      </c>
      <c r="E61" s="121" t="s">
        <v>78</v>
      </c>
      <c r="F61" s="122">
        <v>200</v>
      </c>
      <c r="G61" s="105">
        <v>0.10000000000000001</v>
      </c>
      <c r="H61" s="105">
        <v>0.10000000000000001</v>
      </c>
      <c r="I61" s="105">
        <v>20</v>
      </c>
      <c r="J61" s="105">
        <v>81</v>
      </c>
      <c r="K61" s="67">
        <v>581</v>
      </c>
      <c r="L61" s="119">
        <v>5.7199999999999998</v>
      </c>
    </row>
    <row r="62" ht="15">
      <c r="A62" s="32"/>
      <c r="B62" s="33"/>
      <c r="C62" s="34"/>
      <c r="D62" s="120" t="s">
        <v>31</v>
      </c>
      <c r="E62" s="121" t="s">
        <v>59</v>
      </c>
      <c r="F62" s="122">
        <v>30</v>
      </c>
      <c r="G62" s="105">
        <v>1.95</v>
      </c>
      <c r="H62" s="105">
        <v>0.59999999999999998</v>
      </c>
      <c r="I62" s="105">
        <v>13.800000000000001</v>
      </c>
      <c r="J62" s="105">
        <v>69</v>
      </c>
      <c r="K62" s="67" t="s">
        <v>36</v>
      </c>
      <c r="L62" s="119">
        <v>2.8500000000000001</v>
      </c>
    </row>
    <row r="63" ht="15">
      <c r="A63" s="32"/>
      <c r="B63" s="33"/>
      <c r="C63" s="34"/>
      <c r="D63" s="123" t="s">
        <v>34</v>
      </c>
      <c r="E63" s="121" t="s">
        <v>35</v>
      </c>
      <c r="F63" s="122">
        <v>150</v>
      </c>
      <c r="G63" s="105">
        <v>0.59999999999999998</v>
      </c>
      <c r="H63" s="105">
        <v>0.59999999999999998</v>
      </c>
      <c r="I63" s="105">
        <v>14.699999999999999</v>
      </c>
      <c r="J63" s="105">
        <v>70.5</v>
      </c>
      <c r="K63" s="108" t="s">
        <v>36</v>
      </c>
      <c r="L63" s="124">
        <v>11.359999999999999</v>
      </c>
    </row>
    <row r="64" ht="15">
      <c r="A64" s="32"/>
      <c r="B64" s="33"/>
      <c r="C64" s="34"/>
      <c r="D64" s="125"/>
      <c r="E64" s="93"/>
      <c r="F64" s="47"/>
      <c r="G64" s="27"/>
      <c r="H64" s="27"/>
      <c r="I64" s="27"/>
      <c r="J64" s="27"/>
      <c r="K64" s="42"/>
      <c r="L64" s="48"/>
    </row>
    <row r="65" ht="15">
      <c r="A65" s="32"/>
      <c r="B65" s="33"/>
      <c r="C65" s="34"/>
      <c r="D65" s="49"/>
      <c r="E65" s="50"/>
      <c r="F65" s="51"/>
      <c r="G65" s="51"/>
      <c r="H65" s="51"/>
      <c r="I65" s="51"/>
      <c r="J65" s="51"/>
      <c r="K65" s="39"/>
      <c r="L65" s="52"/>
    </row>
    <row r="66" ht="15">
      <c r="A66" s="53"/>
      <c r="B66" s="54"/>
      <c r="C66" s="55"/>
      <c r="D66" s="56" t="s">
        <v>37</v>
      </c>
      <c r="E66" s="57"/>
      <c r="F66" s="59">
        <f>SUM(F59:F65)</f>
        <v>550</v>
      </c>
      <c r="G66" s="59">
        <f>SUM(G59:G65)</f>
        <v>21.950000000000003</v>
      </c>
      <c r="H66" s="59">
        <f>SUM(H59:H65)</f>
        <v>16.300000000000001</v>
      </c>
      <c r="I66" s="59">
        <f>SUM(I59:I65)</f>
        <v>92.900000000000006</v>
      </c>
      <c r="J66" s="59">
        <f>SUM(J59:J65)</f>
        <v>486.10000000000002</v>
      </c>
      <c r="K66" s="103"/>
      <c r="L66" s="61">
        <f>SUM(L59:L65)</f>
        <v>69.400000000000006</v>
      </c>
    </row>
    <row r="67" ht="15">
      <c r="A67" s="62">
        <f>A59</f>
        <v>1</v>
      </c>
      <c r="B67" s="63">
        <f>B59</f>
        <v>4</v>
      </c>
      <c r="C67" s="64" t="s">
        <v>38</v>
      </c>
      <c r="D67" s="55" t="s">
        <v>39</v>
      </c>
      <c r="E67" s="65" t="s">
        <v>79</v>
      </c>
      <c r="F67" s="66">
        <v>60</v>
      </c>
      <c r="G67" s="105">
        <v>0.90000000000000002</v>
      </c>
      <c r="H67" s="105">
        <v>0.10000000000000001</v>
      </c>
      <c r="I67" s="105">
        <v>5.2000000000000002</v>
      </c>
      <c r="J67" s="105">
        <v>25.199999999999999</v>
      </c>
      <c r="K67" s="106">
        <v>54</v>
      </c>
      <c r="L67" s="68">
        <v>5.7999999999999998</v>
      </c>
    </row>
    <row r="68" ht="30">
      <c r="A68" s="32"/>
      <c r="B68" s="33"/>
      <c r="C68" s="34"/>
      <c r="D68" s="35" t="s">
        <v>42</v>
      </c>
      <c r="E68" s="46" t="s">
        <v>80</v>
      </c>
      <c r="F68" s="69">
        <v>205</v>
      </c>
      <c r="G68" s="105">
        <v>2.3999999999999999</v>
      </c>
      <c r="H68" s="105">
        <v>4.6399999999999997</v>
      </c>
      <c r="I68" s="105">
        <v>23.760000000000002</v>
      </c>
      <c r="J68" s="105">
        <v>106.40000000000001</v>
      </c>
      <c r="K68" s="67">
        <v>96</v>
      </c>
      <c r="L68" s="70">
        <v>15.06</v>
      </c>
    </row>
    <row r="69" ht="15">
      <c r="A69" s="32"/>
      <c r="B69" s="33"/>
      <c r="C69" s="34"/>
      <c r="D69" s="35" t="s">
        <v>44</v>
      </c>
      <c r="E69" s="46" t="s">
        <v>81</v>
      </c>
      <c r="F69" s="69">
        <v>240</v>
      </c>
      <c r="G69" s="105">
        <v>17.489999999999998</v>
      </c>
      <c r="H69" s="105">
        <v>15.07</v>
      </c>
      <c r="I69" s="105">
        <v>40.600000000000001</v>
      </c>
      <c r="J69" s="105">
        <v>391.60000000000002</v>
      </c>
      <c r="K69" s="67">
        <v>265</v>
      </c>
      <c r="L69" s="70">
        <v>32.880000000000003</v>
      </c>
    </row>
    <row r="70" ht="15">
      <c r="A70" s="32"/>
      <c r="B70" s="33"/>
      <c r="C70" s="34"/>
      <c r="D70" s="35" t="s">
        <v>48</v>
      </c>
      <c r="E70" s="46" t="s">
        <v>82</v>
      </c>
      <c r="F70" s="71">
        <v>200</v>
      </c>
      <c r="G70" s="105">
        <v>0.10000000000000001</v>
      </c>
      <c r="H70" s="105">
        <v>0</v>
      </c>
      <c r="I70" s="105">
        <v>27.899999999999999</v>
      </c>
      <c r="J70" s="105">
        <v>111</v>
      </c>
      <c r="K70" s="67">
        <v>276</v>
      </c>
      <c r="L70" s="70">
        <v>12</v>
      </c>
    </row>
    <row r="71" ht="15">
      <c r="A71" s="32"/>
      <c r="B71" s="33"/>
      <c r="C71" s="34"/>
      <c r="D71" s="35" t="s">
        <v>50</v>
      </c>
      <c r="E71" s="72" t="s">
        <v>51</v>
      </c>
      <c r="F71" s="73">
        <v>30</v>
      </c>
      <c r="G71" s="105">
        <v>3.2000000000000002</v>
      </c>
      <c r="H71" s="105">
        <v>1.3999999999999999</v>
      </c>
      <c r="I71" s="105">
        <v>13.1</v>
      </c>
      <c r="J71" s="105">
        <v>82.200000000000003</v>
      </c>
      <c r="K71" s="108" t="s">
        <v>66</v>
      </c>
      <c r="L71" s="70">
        <v>1.8600000000000001</v>
      </c>
    </row>
    <row r="72" ht="15">
      <c r="A72" s="32"/>
      <c r="B72" s="33"/>
      <c r="C72" s="34"/>
      <c r="D72" s="35" t="s">
        <v>52</v>
      </c>
      <c r="E72" s="46" t="s">
        <v>53</v>
      </c>
      <c r="F72" s="71">
        <v>30</v>
      </c>
      <c r="G72" s="105">
        <v>2.3999999999999999</v>
      </c>
      <c r="H72" s="105">
        <v>0.5</v>
      </c>
      <c r="I72" s="105">
        <v>12</v>
      </c>
      <c r="J72" s="105">
        <v>66</v>
      </c>
      <c r="K72" s="67" t="s">
        <v>66</v>
      </c>
      <c r="L72" s="70">
        <v>1.8</v>
      </c>
    </row>
    <row r="73" ht="15">
      <c r="A73" s="32"/>
      <c r="B73" s="33"/>
      <c r="C73" s="34"/>
      <c r="D73" s="43"/>
      <c r="E73" s="93"/>
      <c r="F73" s="47"/>
      <c r="G73" s="27"/>
      <c r="H73" s="27"/>
      <c r="I73" s="27"/>
      <c r="J73" s="27"/>
      <c r="K73" s="109"/>
      <c r="L73" s="48"/>
    </row>
    <row r="74" ht="15">
      <c r="A74" s="32"/>
      <c r="B74" s="33"/>
      <c r="C74" s="34"/>
      <c r="D74" s="49"/>
      <c r="E74" s="50"/>
      <c r="F74" s="51"/>
      <c r="G74" s="51"/>
      <c r="H74" s="51"/>
      <c r="I74" s="51"/>
      <c r="J74" s="75"/>
      <c r="K74" s="76"/>
      <c r="L74" s="76"/>
    </row>
    <row r="75" ht="15">
      <c r="A75" s="53"/>
      <c r="B75" s="54"/>
      <c r="C75" s="55"/>
      <c r="D75" s="56" t="s">
        <v>37</v>
      </c>
      <c r="E75" s="57"/>
      <c r="F75" s="59">
        <f>SUM(F67:F74)</f>
        <v>765</v>
      </c>
      <c r="G75" s="59">
        <f>SUM(G67:G74)</f>
        <v>26.489999999999998</v>
      </c>
      <c r="H75" s="59">
        <f>SUM(H67:H74)</f>
        <v>21.709999999999997</v>
      </c>
      <c r="I75" s="59">
        <f>SUM(I67:I74)</f>
        <v>122.56</v>
      </c>
      <c r="J75" s="77">
        <f>SUM(J67:J74)</f>
        <v>782.40000000000009</v>
      </c>
      <c r="K75" s="78"/>
      <c r="L75" s="79">
        <f>SUM(L67:L74)</f>
        <v>69.400000000000006</v>
      </c>
    </row>
    <row r="76" ht="15.75" customHeight="1">
      <c r="A76" s="80">
        <f>A59</f>
        <v>1</v>
      </c>
      <c r="B76" s="81">
        <f>B59</f>
        <v>4</v>
      </c>
      <c r="C76" s="82" t="s">
        <v>54</v>
      </c>
      <c r="D76" s="83"/>
      <c r="E76" s="84"/>
      <c r="F76" s="85">
        <f>F66+F75</f>
        <v>1315</v>
      </c>
      <c r="G76" s="85">
        <f>G66+G75</f>
        <v>48.439999999999998</v>
      </c>
      <c r="H76" s="85">
        <f>H66+H75</f>
        <v>38.009999999999998</v>
      </c>
      <c r="I76" s="85">
        <f>I66+I75</f>
        <v>215.46000000000001</v>
      </c>
      <c r="J76" s="86">
        <f>J66+J75</f>
        <v>1268.5</v>
      </c>
      <c r="K76" s="85"/>
      <c r="L76" s="87">
        <f>L66+L75</f>
        <v>138.80000000000001</v>
      </c>
    </row>
    <row r="77" ht="15">
      <c r="A77" s="21">
        <v>1</v>
      </c>
      <c r="B77" s="22">
        <v>5</v>
      </c>
      <c r="C77" s="23" t="s">
        <v>26</v>
      </c>
      <c r="D77" s="110" t="s">
        <v>27</v>
      </c>
      <c r="E77" s="126" t="s">
        <v>83</v>
      </c>
      <c r="F77" s="127">
        <v>205</v>
      </c>
      <c r="G77" s="104">
        <v>4.2000000000000002</v>
      </c>
      <c r="H77" s="104">
        <v>7.5999999999999996</v>
      </c>
      <c r="I77" s="104">
        <v>30.199999999999999</v>
      </c>
      <c r="J77" s="113">
        <v>206.40000000000001</v>
      </c>
      <c r="K77" s="114">
        <v>174</v>
      </c>
      <c r="L77" s="115">
        <v>19.690000000000001</v>
      </c>
    </row>
    <row r="78" ht="15">
      <c r="A78" s="32"/>
      <c r="B78" s="33"/>
      <c r="C78" s="34"/>
      <c r="D78" s="120" t="s">
        <v>29</v>
      </c>
      <c r="E78" s="46" t="s">
        <v>84</v>
      </c>
      <c r="F78" s="122">
        <v>200</v>
      </c>
      <c r="G78" s="105">
        <v>1.7</v>
      </c>
      <c r="H78" s="105">
        <v>1.3</v>
      </c>
      <c r="I78" s="105">
        <v>17.399999999999999</v>
      </c>
      <c r="J78" s="105">
        <v>88</v>
      </c>
      <c r="K78" s="67">
        <v>580</v>
      </c>
      <c r="L78" s="119">
        <v>8.6199999999999992</v>
      </c>
    </row>
    <row r="79" ht="15">
      <c r="A79" s="32"/>
      <c r="B79" s="33"/>
      <c r="C79" s="34"/>
      <c r="D79" s="120" t="s">
        <v>31</v>
      </c>
      <c r="E79" s="46" t="s">
        <v>59</v>
      </c>
      <c r="F79" s="122">
        <v>30</v>
      </c>
      <c r="G79" s="105">
        <v>1.95</v>
      </c>
      <c r="H79" s="105">
        <v>0.59999999999999998</v>
      </c>
      <c r="I79" s="105">
        <v>13.800000000000001</v>
      </c>
      <c r="J79" s="105">
        <v>69</v>
      </c>
      <c r="K79" s="67" t="s">
        <v>36</v>
      </c>
      <c r="L79" s="119">
        <v>2.8500000000000001</v>
      </c>
    </row>
    <row r="80" ht="30">
      <c r="A80" s="32"/>
      <c r="B80" s="33"/>
      <c r="C80" s="34"/>
      <c r="D80" s="123" t="s">
        <v>39</v>
      </c>
      <c r="E80" s="46" t="s">
        <v>85</v>
      </c>
      <c r="F80" s="71">
        <v>65</v>
      </c>
      <c r="G80" s="105">
        <v>8.6500000000000004</v>
      </c>
      <c r="H80" s="105">
        <v>16.25</v>
      </c>
      <c r="I80" s="105">
        <v>0.42999999999999999</v>
      </c>
      <c r="J80" s="105">
        <v>183.22</v>
      </c>
      <c r="K80" s="67" t="s">
        <v>86</v>
      </c>
      <c r="L80" s="119">
        <v>38.240000000000002</v>
      </c>
    </row>
    <row r="81" ht="15">
      <c r="A81" s="32"/>
      <c r="B81" s="33"/>
      <c r="C81" s="34"/>
      <c r="D81" s="125"/>
      <c r="E81" s="46"/>
      <c r="F81" s="47"/>
      <c r="G81" s="38"/>
      <c r="H81" s="38"/>
      <c r="I81" s="38"/>
      <c r="J81" s="38"/>
      <c r="K81" s="42"/>
      <c r="L81" s="48"/>
    </row>
    <row r="82" ht="15">
      <c r="A82" s="32"/>
      <c r="B82" s="33"/>
      <c r="C82" s="34"/>
      <c r="D82" s="49"/>
      <c r="E82" s="50"/>
      <c r="F82" s="51"/>
      <c r="G82" s="51"/>
      <c r="H82" s="51"/>
      <c r="I82" s="51"/>
      <c r="J82" s="51"/>
      <c r="K82" s="52"/>
      <c r="L82" s="76"/>
    </row>
    <row r="83" ht="15">
      <c r="A83" s="32"/>
      <c r="B83" s="33"/>
      <c r="C83" s="34"/>
      <c r="D83" s="49"/>
      <c r="E83" s="50"/>
      <c r="F83" s="51"/>
      <c r="G83" s="51"/>
      <c r="H83" s="51"/>
      <c r="I83" s="51"/>
      <c r="J83" s="51"/>
      <c r="K83" s="52"/>
      <c r="L83" s="76"/>
    </row>
    <row r="84" ht="15">
      <c r="A84" s="53"/>
      <c r="B84" s="54"/>
      <c r="C84" s="55"/>
      <c r="D84" s="56" t="s">
        <v>37</v>
      </c>
      <c r="E84" s="57"/>
      <c r="F84" s="59">
        <f>SUM(F77:F83)</f>
        <v>500</v>
      </c>
      <c r="G84" s="59">
        <f>SUM(G77:G83)</f>
        <v>16.5</v>
      </c>
      <c r="H84" s="59">
        <f>SUM(H77:H83)</f>
        <v>25.75</v>
      </c>
      <c r="I84" s="59">
        <f>SUM(I77:I83)</f>
        <v>61.829999999999991</v>
      </c>
      <c r="J84" s="59">
        <f>SUM(J77:J83)</f>
        <v>546.62</v>
      </c>
      <c r="K84" s="103"/>
      <c r="L84" s="61">
        <f>SUM(L77:L83)</f>
        <v>69.400000000000006</v>
      </c>
    </row>
    <row r="85" ht="15">
      <c r="A85" s="62">
        <f>A77</f>
        <v>1</v>
      </c>
      <c r="B85" s="63">
        <f>B77</f>
        <v>5</v>
      </c>
      <c r="C85" s="64" t="s">
        <v>38</v>
      </c>
      <c r="D85" s="55" t="s">
        <v>39</v>
      </c>
      <c r="E85" s="65" t="s">
        <v>87</v>
      </c>
      <c r="F85" s="66">
        <v>60</v>
      </c>
      <c r="G85" s="104">
        <v>0.68000000000000005</v>
      </c>
      <c r="H85" s="104">
        <v>2.7200000000000002</v>
      </c>
      <c r="I85" s="104">
        <v>5.8799999999999999</v>
      </c>
      <c r="J85" s="105">
        <v>39.600000000000001</v>
      </c>
      <c r="K85" s="106">
        <v>484</v>
      </c>
      <c r="L85" s="68">
        <v>7.3600000000000003</v>
      </c>
    </row>
    <row r="86" ht="15">
      <c r="A86" s="32"/>
      <c r="B86" s="33"/>
      <c r="C86" s="34"/>
      <c r="D86" s="35" t="s">
        <v>42</v>
      </c>
      <c r="E86" s="46" t="s">
        <v>88</v>
      </c>
      <c r="F86" s="69">
        <v>200</v>
      </c>
      <c r="G86" s="105">
        <v>3.1200000000000001</v>
      </c>
      <c r="H86" s="105">
        <v>2.2400000000000002</v>
      </c>
      <c r="I86" s="105">
        <v>16</v>
      </c>
      <c r="J86" s="105">
        <v>96.799999999999997</v>
      </c>
      <c r="K86" s="67">
        <v>166</v>
      </c>
      <c r="L86" s="70">
        <v>10.58</v>
      </c>
    </row>
    <row r="87" ht="30">
      <c r="A87" s="32"/>
      <c r="B87" s="33"/>
      <c r="C87" s="34"/>
      <c r="D87" s="35" t="s">
        <v>44</v>
      </c>
      <c r="E87" s="46" t="s">
        <v>89</v>
      </c>
      <c r="F87" s="69">
        <v>120</v>
      </c>
      <c r="G87" s="105">
        <v>11.1</v>
      </c>
      <c r="H87" s="105">
        <v>9.5</v>
      </c>
      <c r="I87" s="105">
        <v>11.1</v>
      </c>
      <c r="J87" s="105">
        <v>183</v>
      </c>
      <c r="K87" s="67" t="s">
        <v>56</v>
      </c>
      <c r="L87" s="70">
        <v>24.850000000000001</v>
      </c>
    </row>
    <row r="88" ht="15">
      <c r="A88" s="32"/>
      <c r="B88" s="33"/>
      <c r="C88" s="34"/>
      <c r="D88" s="35" t="s">
        <v>46</v>
      </c>
      <c r="E88" s="46" t="s">
        <v>90</v>
      </c>
      <c r="F88" s="71">
        <v>150</v>
      </c>
      <c r="G88" s="105">
        <v>3.1000000000000001</v>
      </c>
      <c r="H88" s="105">
        <v>5.4000000000000004</v>
      </c>
      <c r="I88" s="105">
        <v>20.300000000000001</v>
      </c>
      <c r="J88" s="105">
        <v>141</v>
      </c>
      <c r="K88" s="67">
        <v>128</v>
      </c>
      <c r="L88" s="70">
        <v>14.630000000000001</v>
      </c>
    </row>
    <row r="89" ht="15">
      <c r="A89" s="32"/>
      <c r="B89" s="33"/>
      <c r="C89" s="34"/>
      <c r="D89" s="35" t="s">
        <v>48</v>
      </c>
      <c r="E89" s="46" t="s">
        <v>91</v>
      </c>
      <c r="F89" s="71">
        <v>200</v>
      </c>
      <c r="G89" s="105">
        <v>0.20000000000000001</v>
      </c>
      <c r="H89" s="105">
        <v>0.20000000000000001</v>
      </c>
      <c r="I89" s="105">
        <v>27.899999999999999</v>
      </c>
      <c r="J89" s="105">
        <v>115</v>
      </c>
      <c r="K89" s="67">
        <v>631</v>
      </c>
      <c r="L89" s="70">
        <v>8.3200000000000003</v>
      </c>
    </row>
    <row r="90" ht="15">
      <c r="A90" s="32"/>
      <c r="B90" s="33"/>
      <c r="C90" s="34"/>
      <c r="D90" s="35" t="s">
        <v>50</v>
      </c>
      <c r="E90" s="46" t="s">
        <v>51</v>
      </c>
      <c r="F90" s="71">
        <v>30</v>
      </c>
      <c r="G90" s="105">
        <v>3.2000000000000002</v>
      </c>
      <c r="H90" s="105">
        <v>1.3999999999999999</v>
      </c>
      <c r="I90" s="105">
        <v>13.1</v>
      </c>
      <c r="J90" s="105">
        <v>82.200000000000003</v>
      </c>
      <c r="K90" s="67" t="s">
        <v>66</v>
      </c>
      <c r="L90" s="70">
        <v>1.8600000000000001</v>
      </c>
    </row>
    <row r="91" ht="15">
      <c r="A91" s="32"/>
      <c r="B91" s="33"/>
      <c r="C91" s="34"/>
      <c r="D91" s="35" t="s">
        <v>52</v>
      </c>
      <c r="E91" s="46" t="s">
        <v>53</v>
      </c>
      <c r="F91" s="71">
        <v>30</v>
      </c>
      <c r="G91" s="105">
        <v>2.3999999999999999</v>
      </c>
      <c r="H91" s="105">
        <v>0.5</v>
      </c>
      <c r="I91" s="105">
        <v>12</v>
      </c>
      <c r="J91" s="105">
        <v>66</v>
      </c>
      <c r="K91" s="108" t="s">
        <v>66</v>
      </c>
      <c r="L91" s="70">
        <v>1.8</v>
      </c>
    </row>
    <row r="92" ht="15">
      <c r="A92" s="32"/>
      <c r="B92" s="33"/>
      <c r="C92" s="34"/>
      <c r="D92" s="45"/>
      <c r="E92" s="46"/>
      <c r="F92" s="47"/>
      <c r="G92" s="38"/>
      <c r="H92" s="38"/>
      <c r="I92" s="38"/>
      <c r="J92" s="38"/>
      <c r="K92" s="109"/>
      <c r="L92" s="48"/>
    </row>
    <row r="93" ht="15">
      <c r="A93" s="32"/>
      <c r="B93" s="33"/>
      <c r="C93" s="34"/>
      <c r="D93" s="49"/>
      <c r="E93" s="50"/>
      <c r="F93" s="51"/>
      <c r="G93" s="51"/>
      <c r="H93" s="51"/>
      <c r="I93" s="51"/>
      <c r="J93" s="75"/>
      <c r="K93" s="76"/>
      <c r="L93" s="52"/>
    </row>
    <row r="94" ht="15">
      <c r="A94" s="53"/>
      <c r="B94" s="54"/>
      <c r="C94" s="55"/>
      <c r="D94" s="56" t="s">
        <v>37</v>
      </c>
      <c r="E94" s="57"/>
      <c r="F94" s="59">
        <f t="shared" ref="F94:G94" si="4">SUM(F85:F93)</f>
        <v>790</v>
      </c>
      <c r="G94" s="59">
        <f t="shared" si="4"/>
        <v>23.799999999999997</v>
      </c>
      <c r="H94" s="59">
        <f>SUM(H85:H93)</f>
        <v>21.959999999999997</v>
      </c>
      <c r="I94" s="59">
        <f>SUM(I85:I93)</f>
        <v>106.28</v>
      </c>
      <c r="J94" s="77">
        <f>SUM(J85:J93)</f>
        <v>723.60000000000002</v>
      </c>
      <c r="K94" s="78"/>
      <c r="L94" s="79">
        <f>SUM(L85:L93)</f>
        <v>69.400000000000006</v>
      </c>
    </row>
    <row r="95" ht="15.75" customHeight="1">
      <c r="A95" s="80">
        <f>A77</f>
        <v>1</v>
      </c>
      <c r="B95" s="81">
        <f>B77</f>
        <v>5</v>
      </c>
      <c r="C95" s="82" t="s">
        <v>54</v>
      </c>
      <c r="D95" s="83"/>
      <c r="E95" s="84"/>
      <c r="F95" s="85">
        <f>F84+F94</f>
        <v>1290</v>
      </c>
      <c r="G95" s="85">
        <f>G84+G94</f>
        <v>40.299999999999997</v>
      </c>
      <c r="H95" s="85">
        <f>H84+H94</f>
        <v>47.709999999999994</v>
      </c>
      <c r="I95" s="85">
        <f>I84+I94</f>
        <v>168.10999999999999</v>
      </c>
      <c r="J95" s="86">
        <f t="shared" ref="J95:L95" si="5">J84+J94</f>
        <v>1270.22</v>
      </c>
      <c r="K95" s="85"/>
      <c r="L95" s="87">
        <f t="shared" si="5"/>
        <v>138.80000000000001</v>
      </c>
    </row>
    <row r="96" ht="30">
      <c r="A96" s="21">
        <v>2</v>
      </c>
      <c r="B96" s="22">
        <v>1</v>
      </c>
      <c r="C96" s="23" t="s">
        <v>26</v>
      </c>
      <c r="D96" s="24" t="s">
        <v>27</v>
      </c>
      <c r="E96" s="128" t="s">
        <v>92</v>
      </c>
      <c r="F96" s="26">
        <v>130</v>
      </c>
      <c r="G96" s="104">
        <v>10.800000000000001</v>
      </c>
      <c r="H96" s="104">
        <v>13.199999999999999</v>
      </c>
      <c r="I96" s="104">
        <v>12.1</v>
      </c>
      <c r="J96" s="113">
        <v>210</v>
      </c>
      <c r="K96" s="102" t="s">
        <v>63</v>
      </c>
      <c r="L96" s="90">
        <v>41.759999999999998</v>
      </c>
    </row>
    <row r="97" ht="15">
      <c r="A97" s="32"/>
      <c r="B97" s="33"/>
      <c r="C97" s="34"/>
      <c r="D97" s="35" t="s">
        <v>27</v>
      </c>
      <c r="E97" s="128" t="s">
        <v>64</v>
      </c>
      <c r="F97" s="92">
        <v>150</v>
      </c>
      <c r="G97" s="105">
        <v>8.6899999999999995</v>
      </c>
      <c r="H97" s="105">
        <v>6.2999999999999998</v>
      </c>
      <c r="I97" s="105">
        <v>39.399999999999999</v>
      </c>
      <c r="J97" s="105">
        <v>245</v>
      </c>
      <c r="K97" s="30">
        <v>171</v>
      </c>
      <c r="L97" s="31">
        <v>18.609999999999999</v>
      </c>
    </row>
    <row r="98" ht="15">
      <c r="A98" s="32"/>
      <c r="B98" s="33"/>
      <c r="C98" s="34"/>
      <c r="D98" s="35" t="s">
        <v>29</v>
      </c>
      <c r="E98" s="6" t="s">
        <v>93</v>
      </c>
      <c r="F98" s="44">
        <v>200</v>
      </c>
      <c r="G98" s="105">
        <v>0.20000000000000001</v>
      </c>
      <c r="H98" s="105">
        <v>0</v>
      </c>
      <c r="I98" s="105">
        <v>10.199999999999999</v>
      </c>
      <c r="J98" s="105">
        <v>41</v>
      </c>
      <c r="K98" s="42">
        <v>686</v>
      </c>
      <c r="L98" s="40">
        <v>6.1799999999999997</v>
      </c>
    </row>
    <row r="99" ht="15">
      <c r="A99" s="32"/>
      <c r="B99" s="33"/>
      <c r="C99" s="34"/>
      <c r="D99" s="35" t="s">
        <v>31</v>
      </c>
      <c r="E99" s="6" t="s">
        <v>59</v>
      </c>
      <c r="F99" s="44">
        <v>30</v>
      </c>
      <c r="G99" s="105">
        <v>1.95</v>
      </c>
      <c r="H99" s="105">
        <v>0.59999999999999998</v>
      </c>
      <c r="I99" s="105">
        <v>13.800000000000001</v>
      </c>
      <c r="J99" s="105">
        <v>69</v>
      </c>
      <c r="K99" s="42" t="s">
        <v>36</v>
      </c>
      <c r="L99" s="40">
        <v>2.8500000000000001</v>
      </c>
    </row>
    <row r="100" ht="15">
      <c r="A100" s="32"/>
      <c r="B100" s="33"/>
      <c r="C100" s="34"/>
      <c r="D100" s="45"/>
      <c r="E100" s="93"/>
      <c r="F100" s="47"/>
      <c r="G100" s="27"/>
      <c r="H100" s="27"/>
      <c r="I100" s="27"/>
      <c r="J100" s="27"/>
      <c r="K100" s="109"/>
      <c r="L100" s="48"/>
    </row>
    <row r="101" ht="15">
      <c r="A101" s="32"/>
      <c r="B101" s="33"/>
      <c r="C101" s="34"/>
      <c r="D101" s="49"/>
      <c r="E101" s="50"/>
      <c r="F101" s="51"/>
      <c r="G101" s="51"/>
      <c r="H101" s="51"/>
      <c r="I101" s="51"/>
      <c r="J101" s="51"/>
      <c r="K101" s="52"/>
      <c r="L101" s="52"/>
    </row>
    <row r="102" ht="15">
      <c r="A102" s="53"/>
      <c r="B102" s="54"/>
      <c r="C102" s="55"/>
      <c r="D102" s="56" t="s">
        <v>37</v>
      </c>
      <c r="E102" s="57"/>
      <c r="F102" s="59">
        <f>SUM(F96:F101)</f>
        <v>510</v>
      </c>
      <c r="G102" s="59">
        <f>SUM(G96:G101)</f>
        <v>21.640000000000001</v>
      </c>
      <c r="H102" s="59">
        <f>SUM(H96:H101)</f>
        <v>20.100000000000001</v>
      </c>
      <c r="I102" s="59">
        <f>SUM(I96:I101)</f>
        <v>75.5</v>
      </c>
      <c r="J102" s="59">
        <f>SUM(J96:J101)</f>
        <v>565</v>
      </c>
      <c r="K102" s="103"/>
      <c r="L102" s="61">
        <f>SUM(L96:L101)</f>
        <v>69.399999999999991</v>
      </c>
    </row>
    <row r="103" ht="15">
      <c r="A103" s="62">
        <f>A96</f>
        <v>2</v>
      </c>
      <c r="B103" s="63">
        <f>B96</f>
        <v>1</v>
      </c>
      <c r="C103" s="64" t="s">
        <v>38</v>
      </c>
      <c r="D103" s="55" t="s">
        <v>39</v>
      </c>
      <c r="E103" s="65" t="s">
        <v>40</v>
      </c>
      <c r="F103" s="66">
        <v>60</v>
      </c>
      <c r="G103" s="104">
        <v>0.84999999999999998</v>
      </c>
      <c r="H103" s="104">
        <v>3.6000000000000001</v>
      </c>
      <c r="I103" s="104">
        <v>4.9000000000000004</v>
      </c>
      <c r="J103" s="104">
        <v>55.68</v>
      </c>
      <c r="K103" s="106" t="s">
        <v>94</v>
      </c>
      <c r="L103" s="68">
        <v>7.5599999999999996</v>
      </c>
    </row>
    <row r="104" ht="15">
      <c r="A104" s="32"/>
      <c r="B104" s="33"/>
      <c r="C104" s="34"/>
      <c r="D104" s="35" t="s">
        <v>42</v>
      </c>
      <c r="E104" s="46" t="s">
        <v>95</v>
      </c>
      <c r="F104" s="69">
        <v>200</v>
      </c>
      <c r="G104" s="105">
        <v>2.96</v>
      </c>
      <c r="H104" s="105">
        <v>2.2400000000000002</v>
      </c>
      <c r="I104" s="105">
        <v>15.68</v>
      </c>
      <c r="J104" s="105">
        <v>95.200000000000003</v>
      </c>
      <c r="K104" s="67">
        <v>138</v>
      </c>
      <c r="L104" s="70">
        <v>11.140000000000001</v>
      </c>
    </row>
    <row r="105" ht="15">
      <c r="A105" s="32"/>
      <c r="B105" s="33"/>
      <c r="C105" s="34"/>
      <c r="D105" s="35" t="s">
        <v>44</v>
      </c>
      <c r="E105" s="46" t="s">
        <v>96</v>
      </c>
      <c r="F105" s="69">
        <v>120</v>
      </c>
      <c r="G105" s="105">
        <v>11.9</v>
      </c>
      <c r="H105" s="105">
        <v>18.5</v>
      </c>
      <c r="I105" s="105">
        <v>10.300000000000001</v>
      </c>
      <c r="J105" s="105">
        <v>255</v>
      </c>
      <c r="K105" s="67" t="s">
        <v>97</v>
      </c>
      <c r="L105" s="70">
        <v>27.079999999999998</v>
      </c>
    </row>
    <row r="106" ht="15">
      <c r="A106" s="32"/>
      <c r="B106" s="33"/>
      <c r="C106" s="34"/>
      <c r="D106" s="35" t="s">
        <v>46</v>
      </c>
      <c r="E106" s="46" t="s">
        <v>98</v>
      </c>
      <c r="F106" s="71">
        <v>150</v>
      </c>
      <c r="G106" s="105">
        <v>3.7999999999999998</v>
      </c>
      <c r="H106" s="105">
        <v>4.2999999999999998</v>
      </c>
      <c r="I106" s="105">
        <v>9.8000000000000007</v>
      </c>
      <c r="J106" s="105">
        <v>109</v>
      </c>
      <c r="K106" s="67">
        <v>139</v>
      </c>
      <c r="L106" s="70">
        <v>12.960000000000001</v>
      </c>
    </row>
    <row r="107" ht="15">
      <c r="A107" s="32"/>
      <c r="B107" s="33"/>
      <c r="C107" s="34"/>
      <c r="D107" s="35" t="s">
        <v>48</v>
      </c>
      <c r="E107" s="46" t="s">
        <v>99</v>
      </c>
      <c r="F107" s="71">
        <v>200</v>
      </c>
      <c r="G107" s="105">
        <v>0.59999999999999998</v>
      </c>
      <c r="H107" s="105">
        <v>0.10000000000000001</v>
      </c>
      <c r="I107" s="105">
        <v>31.699999999999999</v>
      </c>
      <c r="J107" s="105">
        <v>131</v>
      </c>
      <c r="K107" s="67">
        <v>349</v>
      </c>
      <c r="L107" s="70">
        <v>7</v>
      </c>
    </row>
    <row r="108" ht="15">
      <c r="A108" s="32"/>
      <c r="B108" s="33"/>
      <c r="C108" s="34"/>
      <c r="D108" s="35" t="s">
        <v>50</v>
      </c>
      <c r="E108" s="46" t="s">
        <v>51</v>
      </c>
      <c r="F108" s="71">
        <v>30</v>
      </c>
      <c r="G108" s="105">
        <v>3.2000000000000002</v>
      </c>
      <c r="H108" s="105">
        <v>1.3999999999999999</v>
      </c>
      <c r="I108" s="105">
        <v>13.1</v>
      </c>
      <c r="J108" s="105">
        <v>82.200000000000003</v>
      </c>
      <c r="K108" s="67" t="s">
        <v>66</v>
      </c>
      <c r="L108" s="70">
        <v>1.8600000000000001</v>
      </c>
    </row>
    <row r="109" ht="15">
      <c r="A109" s="32"/>
      <c r="B109" s="33"/>
      <c r="C109" s="34"/>
      <c r="D109" s="35" t="s">
        <v>52</v>
      </c>
      <c r="E109" s="46" t="s">
        <v>53</v>
      </c>
      <c r="F109" s="71">
        <v>30</v>
      </c>
      <c r="G109" s="105">
        <v>2.3999999999999999</v>
      </c>
      <c r="H109" s="105">
        <v>0.5</v>
      </c>
      <c r="I109" s="105">
        <v>12</v>
      </c>
      <c r="J109" s="105">
        <v>66</v>
      </c>
      <c r="K109" s="67" t="s">
        <v>66</v>
      </c>
      <c r="L109" s="70">
        <v>1.8</v>
      </c>
    </row>
    <row r="110" ht="15">
      <c r="A110" s="32"/>
      <c r="B110" s="33"/>
      <c r="C110" s="34"/>
      <c r="D110" s="45"/>
      <c r="E110" s="93"/>
      <c r="F110" s="47"/>
      <c r="G110" s="27"/>
      <c r="H110" s="27"/>
      <c r="I110" s="27"/>
      <c r="J110" s="27"/>
      <c r="K110" s="42"/>
      <c r="L110" s="48"/>
    </row>
    <row r="111" ht="15">
      <c r="A111" s="32"/>
      <c r="B111" s="33"/>
      <c r="C111" s="34"/>
      <c r="D111" s="49"/>
      <c r="E111" s="50"/>
      <c r="F111" s="51"/>
      <c r="G111" s="51"/>
      <c r="H111" s="51"/>
      <c r="I111" s="51"/>
      <c r="J111" s="51"/>
      <c r="K111" s="52"/>
      <c r="L111" s="76"/>
    </row>
    <row r="112" ht="15">
      <c r="A112" s="53"/>
      <c r="B112" s="54"/>
      <c r="C112" s="55"/>
      <c r="D112" s="56" t="s">
        <v>37</v>
      </c>
      <c r="E112" s="57"/>
      <c r="F112" s="59">
        <f t="shared" ref="F112:J112" si="6">SUM(F103:F111)</f>
        <v>790</v>
      </c>
      <c r="G112" s="59">
        <f t="shared" si="6"/>
        <v>25.710000000000001</v>
      </c>
      <c r="H112" s="59">
        <f t="shared" si="6"/>
        <v>30.640000000000001</v>
      </c>
      <c r="I112" s="59">
        <f t="shared" si="6"/>
        <v>97.47999999999999</v>
      </c>
      <c r="J112" s="59">
        <f t="shared" si="6"/>
        <v>794.08000000000004</v>
      </c>
      <c r="K112" s="103"/>
      <c r="L112" s="79">
        <f>SUM(L103:L111)</f>
        <v>69.400000000000006</v>
      </c>
    </row>
    <row r="113" ht="15.75">
      <c r="A113" s="80">
        <f>A96</f>
        <v>2</v>
      </c>
      <c r="B113" s="81">
        <f>B96</f>
        <v>1</v>
      </c>
      <c r="C113" s="82" t="s">
        <v>54</v>
      </c>
      <c r="D113" s="83"/>
      <c r="E113" s="84"/>
      <c r="F113" s="85">
        <f>F102+F112</f>
        <v>1300</v>
      </c>
      <c r="G113" s="85">
        <f>G102+G112</f>
        <v>47.350000000000001</v>
      </c>
      <c r="H113" s="85">
        <f>H102+H112</f>
        <v>50.740000000000002</v>
      </c>
      <c r="I113" s="85">
        <f>I102+I112</f>
        <v>172.97999999999999</v>
      </c>
      <c r="J113" s="86">
        <f t="shared" ref="J113:L113" si="7">J102+J112</f>
        <v>1359.0799999999999</v>
      </c>
      <c r="K113" s="85"/>
      <c r="L113" s="87">
        <f t="shared" si="7"/>
        <v>138.80000000000001</v>
      </c>
    </row>
    <row r="114" ht="15">
      <c r="A114" s="88">
        <v>2</v>
      </c>
      <c r="B114" s="33">
        <v>2</v>
      </c>
      <c r="C114" s="23" t="s">
        <v>26</v>
      </c>
      <c r="D114" s="110" t="s">
        <v>27</v>
      </c>
      <c r="E114" s="126" t="s">
        <v>100</v>
      </c>
      <c r="F114" s="92">
        <v>150</v>
      </c>
      <c r="G114" s="104">
        <v>11.300000000000001</v>
      </c>
      <c r="H114" s="104">
        <v>19.5</v>
      </c>
      <c r="I114" s="104">
        <v>2.2999999999999998</v>
      </c>
      <c r="J114" s="113">
        <v>238</v>
      </c>
      <c r="K114" s="114">
        <v>210</v>
      </c>
      <c r="L114" s="115">
        <v>23.039999999999999</v>
      </c>
    </row>
    <row r="115" ht="15">
      <c r="A115" s="88"/>
      <c r="B115" s="33"/>
      <c r="C115" s="34"/>
      <c r="D115" s="120" t="s">
        <v>29</v>
      </c>
      <c r="E115" s="46" t="s">
        <v>30</v>
      </c>
      <c r="F115" s="44">
        <v>200</v>
      </c>
      <c r="G115" s="105">
        <v>1.5</v>
      </c>
      <c r="H115" s="105">
        <v>1.3</v>
      </c>
      <c r="I115" s="105">
        <v>22.399999999999999</v>
      </c>
      <c r="J115" s="105">
        <v>107</v>
      </c>
      <c r="K115" s="67">
        <v>379</v>
      </c>
      <c r="L115" s="119">
        <v>10.710000000000001</v>
      </c>
    </row>
    <row r="116" ht="30">
      <c r="A116" s="88"/>
      <c r="B116" s="33"/>
      <c r="C116" s="34"/>
      <c r="D116" s="120" t="s">
        <v>31</v>
      </c>
      <c r="E116" s="46" t="s">
        <v>101</v>
      </c>
      <c r="F116" s="41">
        <v>50</v>
      </c>
      <c r="G116" s="105">
        <v>4.3499999999999996</v>
      </c>
      <c r="H116" s="105">
        <v>10.75</v>
      </c>
      <c r="I116" s="105">
        <v>13.93</v>
      </c>
      <c r="J116" s="105">
        <v>181.72</v>
      </c>
      <c r="K116" s="67" t="s">
        <v>33</v>
      </c>
      <c r="L116" s="119">
        <v>27.050000000000001</v>
      </c>
    </row>
    <row r="117" ht="15">
      <c r="A117" s="88"/>
      <c r="B117" s="33"/>
      <c r="C117" s="34"/>
      <c r="D117" s="125" t="s">
        <v>34</v>
      </c>
      <c r="E117" s="72" t="s">
        <v>35</v>
      </c>
      <c r="F117" s="47">
        <v>100</v>
      </c>
      <c r="G117" s="105">
        <v>0.40000000000000002</v>
      </c>
      <c r="H117" s="105">
        <v>0.40000000000000002</v>
      </c>
      <c r="I117" s="105">
        <v>9.8000000000000007</v>
      </c>
      <c r="J117" s="105">
        <v>47</v>
      </c>
      <c r="K117" s="108" t="s">
        <v>36</v>
      </c>
      <c r="L117" s="124">
        <v>8.5999999999999996</v>
      </c>
    </row>
    <row r="118" ht="15">
      <c r="A118" s="88"/>
      <c r="B118" s="33"/>
      <c r="C118" s="34"/>
      <c r="D118" s="125"/>
      <c r="E118" s="46"/>
      <c r="F118" s="47"/>
      <c r="G118" s="38"/>
      <c r="H118" s="38"/>
      <c r="I118" s="38"/>
      <c r="J118" s="38"/>
      <c r="K118" s="42"/>
      <c r="L118" s="48"/>
    </row>
    <row r="119" ht="15">
      <c r="A119" s="88"/>
      <c r="B119" s="33"/>
      <c r="C119" s="34"/>
      <c r="D119" s="49"/>
      <c r="E119" s="50"/>
      <c r="F119" s="51"/>
      <c r="G119" s="51"/>
      <c r="H119" s="51"/>
      <c r="I119" s="51"/>
      <c r="J119" s="51"/>
      <c r="K119" s="39"/>
      <c r="L119" s="76"/>
    </row>
    <row r="120" ht="15">
      <c r="A120" s="88"/>
      <c r="B120" s="33"/>
      <c r="C120" s="34"/>
      <c r="D120" s="49"/>
      <c r="E120" s="50"/>
      <c r="F120" s="51"/>
      <c r="G120" s="51"/>
      <c r="H120" s="51"/>
      <c r="I120" s="51"/>
      <c r="J120" s="51"/>
      <c r="K120" s="52"/>
      <c r="L120" s="76"/>
    </row>
    <row r="121" ht="15">
      <c r="A121" s="94"/>
      <c r="B121" s="54"/>
      <c r="C121" s="55"/>
      <c r="D121" s="56" t="s">
        <v>37</v>
      </c>
      <c r="E121" s="57"/>
      <c r="F121" s="59">
        <f>SUM(F114:F120)</f>
        <v>500</v>
      </c>
      <c r="G121" s="59">
        <f>SUM(G114:G120)</f>
        <v>17.549999999999997</v>
      </c>
      <c r="H121" s="59">
        <f>SUM(H114:H120)</f>
        <v>31.949999999999999</v>
      </c>
      <c r="I121" s="59">
        <f>SUM(I114:I120)</f>
        <v>48.429999999999993</v>
      </c>
      <c r="J121" s="59">
        <f>SUM(J114:J120)</f>
        <v>573.72000000000003</v>
      </c>
      <c r="K121" s="103"/>
      <c r="L121" s="61">
        <f>SUM(L114:L120)</f>
        <v>69.399999999999991</v>
      </c>
    </row>
    <row r="122" ht="15">
      <c r="A122" s="63">
        <f>A114</f>
        <v>2</v>
      </c>
      <c r="B122" s="63">
        <f>B114</f>
        <v>2</v>
      </c>
      <c r="C122" s="64" t="s">
        <v>38</v>
      </c>
      <c r="D122" s="55" t="s">
        <v>39</v>
      </c>
      <c r="E122" s="91" t="s">
        <v>102</v>
      </c>
      <c r="F122" s="95">
        <v>60</v>
      </c>
      <c r="G122" s="129">
        <v>0.78000000000000003</v>
      </c>
      <c r="H122" s="129">
        <v>4.0599999999999996</v>
      </c>
      <c r="I122" s="129">
        <v>6.0899999999999999</v>
      </c>
      <c r="J122" s="129">
        <v>64.599999999999994</v>
      </c>
      <c r="K122" s="30">
        <v>212</v>
      </c>
      <c r="L122" s="96">
        <v>6.5199999999999996</v>
      </c>
    </row>
    <row r="123" ht="30">
      <c r="A123" s="88"/>
      <c r="B123" s="33"/>
      <c r="C123" s="34"/>
      <c r="D123" s="35" t="s">
        <v>42</v>
      </c>
      <c r="E123" s="36" t="s">
        <v>103</v>
      </c>
      <c r="F123" s="41">
        <v>210</v>
      </c>
      <c r="G123" s="130">
        <v>2.48</v>
      </c>
      <c r="H123" s="130">
        <v>4.4800000000000004</v>
      </c>
      <c r="I123" s="130">
        <v>9.4000000000000004</v>
      </c>
      <c r="J123" s="130">
        <v>76.799999999999997</v>
      </c>
      <c r="K123" s="42">
        <v>88</v>
      </c>
      <c r="L123" s="98">
        <v>12.98</v>
      </c>
    </row>
    <row r="124" ht="15">
      <c r="A124" s="88"/>
      <c r="B124" s="33"/>
      <c r="C124" s="34"/>
      <c r="D124" s="35" t="s">
        <v>44</v>
      </c>
      <c r="E124" s="36" t="s">
        <v>104</v>
      </c>
      <c r="F124" s="41">
        <v>100</v>
      </c>
      <c r="G124" s="130">
        <v>15.199999999999999</v>
      </c>
      <c r="H124" s="131">
        <v>12.699999999999999</v>
      </c>
      <c r="I124" s="130">
        <v>15.300000000000001</v>
      </c>
      <c r="J124" s="130">
        <v>215</v>
      </c>
      <c r="K124" s="42">
        <v>290</v>
      </c>
      <c r="L124" s="98">
        <v>28.550000000000001</v>
      </c>
    </row>
    <row r="125" ht="15">
      <c r="A125" s="88"/>
      <c r="B125" s="33"/>
      <c r="C125" s="34"/>
      <c r="D125" s="35" t="s">
        <v>46</v>
      </c>
      <c r="E125" s="36" t="s">
        <v>105</v>
      </c>
      <c r="F125" s="37">
        <v>150</v>
      </c>
      <c r="G125" s="130">
        <v>5.5999999999999996</v>
      </c>
      <c r="H125" s="130">
        <v>4.9000000000000004</v>
      </c>
      <c r="I125" s="130">
        <v>37.799999999999997</v>
      </c>
      <c r="J125" s="130">
        <v>223</v>
      </c>
      <c r="K125" s="42">
        <v>302</v>
      </c>
      <c r="L125" s="98">
        <v>7.6900000000000004</v>
      </c>
    </row>
    <row r="126" ht="15">
      <c r="A126" s="88"/>
      <c r="B126" s="33"/>
      <c r="C126" s="34"/>
      <c r="D126" s="35" t="s">
        <v>48</v>
      </c>
      <c r="E126" s="36" t="s">
        <v>65</v>
      </c>
      <c r="F126" s="37">
        <v>200</v>
      </c>
      <c r="G126" s="130">
        <v>1</v>
      </c>
      <c r="H126" s="130">
        <v>0.20000000000000001</v>
      </c>
      <c r="I126" s="130">
        <v>19.800000000000001</v>
      </c>
      <c r="J126" s="130">
        <v>86</v>
      </c>
      <c r="K126" s="42">
        <v>389</v>
      </c>
      <c r="L126" s="98">
        <v>10</v>
      </c>
    </row>
    <row r="127" ht="15">
      <c r="A127" s="88"/>
      <c r="B127" s="33"/>
      <c r="C127" s="34"/>
      <c r="D127" s="35" t="s">
        <v>50</v>
      </c>
      <c r="E127" s="36" t="s">
        <v>51</v>
      </c>
      <c r="F127" s="37">
        <v>30</v>
      </c>
      <c r="G127" s="130">
        <v>3.2000000000000002</v>
      </c>
      <c r="H127" s="130">
        <v>1.3999999999999999</v>
      </c>
      <c r="I127" s="130">
        <v>13.1</v>
      </c>
      <c r="J127" s="130">
        <v>82.200000000000003</v>
      </c>
      <c r="K127" s="42" t="s">
        <v>66</v>
      </c>
      <c r="L127" s="98">
        <v>1.8600000000000001</v>
      </c>
    </row>
    <row r="128" ht="15">
      <c r="A128" s="88"/>
      <c r="B128" s="33"/>
      <c r="C128" s="34"/>
      <c r="D128" s="35" t="s">
        <v>52</v>
      </c>
      <c r="E128" s="36" t="s">
        <v>53</v>
      </c>
      <c r="F128" s="37">
        <v>30</v>
      </c>
      <c r="G128" s="130">
        <v>2.3999999999999999</v>
      </c>
      <c r="H128" s="130">
        <v>0.5</v>
      </c>
      <c r="I128" s="130">
        <v>12</v>
      </c>
      <c r="J128" s="130">
        <v>66</v>
      </c>
      <c r="K128" s="42" t="s">
        <v>66</v>
      </c>
      <c r="L128" s="98">
        <v>1.8</v>
      </c>
    </row>
    <row r="129" ht="15">
      <c r="A129" s="88"/>
      <c r="B129" s="33"/>
      <c r="C129" s="34"/>
      <c r="D129" s="45"/>
      <c r="E129" s="46"/>
      <c r="F129" s="47"/>
      <c r="G129" s="38"/>
      <c r="H129" s="38"/>
      <c r="I129" s="38"/>
      <c r="J129" s="38"/>
      <c r="K129" s="42"/>
      <c r="L129" s="48"/>
    </row>
    <row r="130" ht="15">
      <c r="A130" s="88"/>
      <c r="B130" s="33"/>
      <c r="C130" s="34"/>
      <c r="D130" s="49"/>
      <c r="E130" s="50"/>
      <c r="F130" s="51"/>
      <c r="G130" s="51"/>
      <c r="H130" s="51"/>
      <c r="I130" s="51"/>
      <c r="J130" s="51"/>
      <c r="K130" s="52"/>
      <c r="L130" s="52"/>
    </row>
    <row r="131" ht="15">
      <c r="A131" s="94"/>
      <c r="B131" s="54"/>
      <c r="C131" s="55"/>
      <c r="D131" s="56" t="s">
        <v>37</v>
      </c>
      <c r="E131" s="57"/>
      <c r="F131" s="59">
        <f t="shared" ref="F131:J131" si="8">SUM(F122:F130)</f>
        <v>780</v>
      </c>
      <c r="G131" s="59">
        <f t="shared" si="8"/>
        <v>30.66</v>
      </c>
      <c r="H131" s="59">
        <f t="shared" si="8"/>
        <v>28.239999999999998</v>
      </c>
      <c r="I131" s="59">
        <f t="shared" si="8"/>
        <v>113.48999999999999</v>
      </c>
      <c r="J131" s="77">
        <f t="shared" si="8"/>
        <v>813.60000000000002</v>
      </c>
      <c r="K131" s="78"/>
      <c r="L131" s="79">
        <f>SUM(L122:L130)</f>
        <v>69.399999999999991</v>
      </c>
    </row>
    <row r="132" ht="15.75">
      <c r="A132" s="101">
        <f>A114</f>
        <v>2</v>
      </c>
      <c r="B132" s="101">
        <f>B114</f>
        <v>2</v>
      </c>
      <c r="C132" s="82" t="s">
        <v>54</v>
      </c>
      <c r="D132" s="83"/>
      <c r="E132" s="84"/>
      <c r="F132" s="85">
        <f>F121+F131</f>
        <v>1280</v>
      </c>
      <c r="G132" s="85">
        <f>G121+G131</f>
        <v>48.209999999999994</v>
      </c>
      <c r="H132" s="85">
        <f>H121+H131</f>
        <v>60.189999999999998</v>
      </c>
      <c r="I132" s="85">
        <f>I121+I131</f>
        <v>161.91999999999999</v>
      </c>
      <c r="J132" s="86">
        <f t="shared" ref="J132:L132" si="9">J121+J131</f>
        <v>1387.3200000000002</v>
      </c>
      <c r="K132" s="85"/>
      <c r="L132" s="87">
        <f t="shared" si="9"/>
        <v>138.79999999999998</v>
      </c>
    </row>
    <row r="133" ht="15">
      <c r="A133" s="21">
        <v>2</v>
      </c>
      <c r="B133" s="22">
        <v>3</v>
      </c>
      <c r="C133" s="23" t="s">
        <v>26</v>
      </c>
      <c r="D133" s="110" t="s">
        <v>27</v>
      </c>
      <c r="E133" s="126" t="s">
        <v>106</v>
      </c>
      <c r="F133" s="127">
        <v>240</v>
      </c>
      <c r="G133" s="129">
        <v>14.699999999999999</v>
      </c>
      <c r="H133" s="129">
        <v>13</v>
      </c>
      <c r="I133" s="129">
        <v>40.700000000000003</v>
      </c>
      <c r="J133" s="132">
        <v>346</v>
      </c>
      <c r="K133" s="114">
        <v>265</v>
      </c>
      <c r="L133" s="115">
        <v>56.869999999999997</v>
      </c>
    </row>
    <row r="134" ht="15">
      <c r="A134" s="32"/>
      <c r="B134" s="33"/>
      <c r="C134" s="34"/>
      <c r="D134" s="120" t="s">
        <v>29</v>
      </c>
      <c r="E134" s="46" t="s">
        <v>58</v>
      </c>
      <c r="F134" s="122">
        <v>200</v>
      </c>
      <c r="G134" s="130">
        <v>0.20000000000000001</v>
      </c>
      <c r="H134" s="130">
        <v>0.10000000000000001</v>
      </c>
      <c r="I134" s="130">
        <v>15</v>
      </c>
      <c r="J134" s="130">
        <v>60</v>
      </c>
      <c r="K134" s="67">
        <v>376</v>
      </c>
      <c r="L134" s="119">
        <v>3.1800000000000002</v>
      </c>
    </row>
    <row r="135" ht="15">
      <c r="A135" s="32"/>
      <c r="B135" s="33"/>
      <c r="C135" s="34"/>
      <c r="D135" s="120" t="s">
        <v>31</v>
      </c>
      <c r="E135" s="46" t="s">
        <v>59</v>
      </c>
      <c r="F135" s="122">
        <v>30</v>
      </c>
      <c r="G135" s="130">
        <v>1.95</v>
      </c>
      <c r="H135" s="130">
        <v>0.59999999999999998</v>
      </c>
      <c r="I135" s="130">
        <v>13.800000000000001</v>
      </c>
      <c r="J135" s="130">
        <v>69</v>
      </c>
      <c r="K135" s="67" t="s">
        <v>36</v>
      </c>
      <c r="L135" s="119">
        <v>2.8500000000000001</v>
      </c>
    </row>
    <row r="136" ht="15.75" customHeight="1">
      <c r="A136" s="32"/>
      <c r="B136" s="33"/>
      <c r="C136" s="34"/>
      <c r="D136" s="125" t="s">
        <v>76</v>
      </c>
      <c r="E136" s="72" t="s">
        <v>107</v>
      </c>
      <c r="F136" s="118">
        <v>30</v>
      </c>
      <c r="G136" s="130">
        <v>2.3999999999999999</v>
      </c>
      <c r="H136" s="130">
        <v>3.2999999999999998</v>
      </c>
      <c r="I136" s="130">
        <v>16.800000000000001</v>
      </c>
      <c r="J136" s="130">
        <v>106.5</v>
      </c>
      <c r="K136" s="108" t="s">
        <v>36</v>
      </c>
      <c r="L136" s="124">
        <v>6.5</v>
      </c>
    </row>
    <row r="137" ht="15">
      <c r="A137" s="32"/>
      <c r="B137" s="33"/>
      <c r="C137" s="34"/>
      <c r="D137" s="125"/>
      <c r="E137" s="93"/>
      <c r="F137" s="47"/>
      <c r="G137" s="27"/>
      <c r="H137" s="27"/>
      <c r="I137" s="27"/>
      <c r="J137" s="27"/>
      <c r="K137" s="42"/>
      <c r="L137" s="48"/>
    </row>
    <row r="138" ht="15">
      <c r="A138" s="32"/>
      <c r="B138" s="33"/>
      <c r="C138" s="34"/>
      <c r="D138" s="49"/>
      <c r="E138" s="50"/>
      <c r="F138" s="51"/>
      <c r="G138" s="51"/>
      <c r="H138" s="51"/>
      <c r="I138" s="51"/>
      <c r="J138" s="51"/>
      <c r="K138" s="52"/>
      <c r="L138" s="52"/>
    </row>
    <row r="139" ht="15">
      <c r="A139" s="32"/>
      <c r="B139" s="33"/>
      <c r="C139" s="34"/>
      <c r="D139" s="49"/>
      <c r="E139" s="50"/>
      <c r="F139" s="51"/>
      <c r="G139" s="51"/>
      <c r="H139" s="51"/>
      <c r="I139" s="51"/>
      <c r="J139" s="51"/>
      <c r="K139" s="52"/>
      <c r="L139" s="76"/>
    </row>
    <row r="140" ht="15">
      <c r="A140" s="53"/>
      <c r="B140" s="54"/>
      <c r="C140" s="55"/>
      <c r="D140" s="56" t="s">
        <v>37</v>
      </c>
      <c r="E140" s="57"/>
      <c r="F140" s="59">
        <f>SUM(F133:F139)</f>
        <v>500</v>
      </c>
      <c r="G140" s="59">
        <f>SUM(G133:G139)</f>
        <v>19.249999999999996</v>
      </c>
      <c r="H140" s="133">
        <f>SUM(H133:H139)</f>
        <v>17</v>
      </c>
      <c r="I140" s="59">
        <f>SUM(I133:I139)</f>
        <v>86.299999999999997</v>
      </c>
      <c r="J140" s="77">
        <f>SUM(J133:J139)</f>
        <v>581.5</v>
      </c>
      <c r="K140" s="78"/>
      <c r="L140" s="79">
        <f>SUM(L133:L139)</f>
        <v>69.400000000000006</v>
      </c>
    </row>
    <row r="141" ht="15">
      <c r="A141" s="62">
        <f>A133</f>
        <v>2</v>
      </c>
      <c r="B141" s="63">
        <f>B133</f>
        <v>3</v>
      </c>
      <c r="C141" s="64" t="s">
        <v>38</v>
      </c>
      <c r="D141" s="55" t="s">
        <v>39</v>
      </c>
      <c r="E141" s="65" t="s">
        <v>108</v>
      </c>
      <c r="F141" s="66">
        <v>60</v>
      </c>
      <c r="G141" s="104">
        <v>1.8</v>
      </c>
      <c r="H141" s="104">
        <v>0.10000000000000001</v>
      </c>
      <c r="I141" s="104">
        <v>7.7000000000000002</v>
      </c>
      <c r="J141" s="104">
        <v>43.799999999999997</v>
      </c>
      <c r="K141" s="106">
        <v>131</v>
      </c>
      <c r="L141" s="68">
        <v>6.7199999999999998</v>
      </c>
    </row>
    <row r="142" ht="15">
      <c r="A142" s="32"/>
      <c r="B142" s="33"/>
      <c r="C142" s="34"/>
      <c r="D142" s="35" t="s">
        <v>42</v>
      </c>
      <c r="E142" s="46" t="s">
        <v>109</v>
      </c>
      <c r="F142" s="69">
        <v>200</v>
      </c>
      <c r="G142" s="105">
        <v>7.0800000000000001</v>
      </c>
      <c r="H142" s="105">
        <v>4.1399999999999997</v>
      </c>
      <c r="I142" s="105">
        <v>13.85</v>
      </c>
      <c r="J142" s="134">
        <v>121.8</v>
      </c>
      <c r="K142" s="67">
        <v>104</v>
      </c>
      <c r="L142" s="70">
        <v>15.039999999999999</v>
      </c>
    </row>
    <row r="143" ht="30">
      <c r="A143" s="32"/>
      <c r="B143" s="33"/>
      <c r="C143" s="34"/>
      <c r="D143" s="35" t="s">
        <v>44</v>
      </c>
      <c r="E143" s="46" t="s">
        <v>110</v>
      </c>
      <c r="F143" s="69">
        <v>120</v>
      </c>
      <c r="G143" s="105">
        <v>10.800000000000001</v>
      </c>
      <c r="H143" s="105">
        <v>12.9</v>
      </c>
      <c r="I143" s="105">
        <v>13.699999999999999</v>
      </c>
      <c r="J143" s="134">
        <v>207</v>
      </c>
      <c r="K143" s="67" t="s">
        <v>111</v>
      </c>
      <c r="L143" s="70">
        <v>25.559999999999999</v>
      </c>
    </row>
    <row r="144" ht="15">
      <c r="A144" s="32"/>
      <c r="B144" s="33"/>
      <c r="C144" s="34"/>
      <c r="D144" s="35" t="s">
        <v>46</v>
      </c>
      <c r="E144" s="46" t="s">
        <v>112</v>
      </c>
      <c r="F144" s="71">
        <v>150</v>
      </c>
      <c r="G144" s="105">
        <v>2.8999999999999999</v>
      </c>
      <c r="H144" s="105">
        <v>4.7000000000000002</v>
      </c>
      <c r="I144" s="105">
        <v>33.600000000000001</v>
      </c>
      <c r="J144" s="71">
        <v>145</v>
      </c>
      <c r="K144" s="67">
        <v>125</v>
      </c>
      <c r="L144" s="70">
        <v>11.42</v>
      </c>
    </row>
    <row r="145" ht="15">
      <c r="A145" s="32"/>
      <c r="B145" s="33"/>
      <c r="C145" s="34"/>
      <c r="D145" s="35" t="s">
        <v>48</v>
      </c>
      <c r="E145" s="46" t="s">
        <v>99</v>
      </c>
      <c r="F145" s="71">
        <v>200</v>
      </c>
      <c r="G145" s="105">
        <v>0.59999999999999998</v>
      </c>
      <c r="H145" s="105">
        <v>0.10000000000000001</v>
      </c>
      <c r="I145" s="105">
        <v>31.699999999999999</v>
      </c>
      <c r="J145" s="134">
        <v>131</v>
      </c>
      <c r="K145" s="67">
        <v>349</v>
      </c>
      <c r="L145" s="70">
        <v>7</v>
      </c>
    </row>
    <row r="146" ht="15">
      <c r="A146" s="32"/>
      <c r="B146" s="33"/>
      <c r="C146" s="34"/>
      <c r="D146" s="35" t="s">
        <v>50</v>
      </c>
      <c r="E146" s="46" t="s">
        <v>51</v>
      </c>
      <c r="F146" s="71">
        <v>30</v>
      </c>
      <c r="G146" s="105">
        <v>3.2000000000000002</v>
      </c>
      <c r="H146" s="105">
        <v>1.3999999999999999</v>
      </c>
      <c r="I146" s="105">
        <v>13.1</v>
      </c>
      <c r="J146" s="134">
        <v>82.200000000000003</v>
      </c>
      <c r="K146" s="67" t="s">
        <v>66</v>
      </c>
      <c r="L146" s="70">
        <v>1.8600000000000001</v>
      </c>
    </row>
    <row r="147" ht="15">
      <c r="A147" s="32"/>
      <c r="B147" s="33"/>
      <c r="C147" s="34"/>
      <c r="D147" s="35" t="s">
        <v>52</v>
      </c>
      <c r="E147" s="46" t="s">
        <v>53</v>
      </c>
      <c r="F147" s="71">
        <v>30</v>
      </c>
      <c r="G147" s="105">
        <v>2.3999999999999999</v>
      </c>
      <c r="H147" s="105">
        <v>0.5</v>
      </c>
      <c r="I147" s="105">
        <v>12</v>
      </c>
      <c r="J147" s="134">
        <v>66</v>
      </c>
      <c r="K147" s="67" t="s">
        <v>66</v>
      </c>
      <c r="L147" s="70">
        <v>1.8</v>
      </c>
    </row>
    <row r="148" ht="15">
      <c r="A148" s="32"/>
      <c r="B148" s="33"/>
      <c r="C148" s="34"/>
      <c r="D148" s="45"/>
      <c r="E148" s="93"/>
      <c r="F148" s="47"/>
      <c r="G148" s="27"/>
      <c r="H148" s="27"/>
      <c r="I148" s="27"/>
      <c r="J148" s="27"/>
      <c r="K148" s="109"/>
      <c r="L148" s="48"/>
    </row>
    <row r="149" ht="15">
      <c r="A149" s="32"/>
      <c r="B149" s="33"/>
      <c r="C149" s="34"/>
      <c r="D149" s="49"/>
      <c r="E149" s="50"/>
      <c r="F149" s="51"/>
      <c r="G149" s="51"/>
      <c r="H149" s="51"/>
      <c r="I149" s="51"/>
      <c r="J149" s="75"/>
      <c r="K149" s="76"/>
      <c r="L149" s="52"/>
    </row>
    <row r="150" ht="15">
      <c r="A150" s="53"/>
      <c r="B150" s="54"/>
      <c r="C150" s="55"/>
      <c r="D150" s="56" t="s">
        <v>37</v>
      </c>
      <c r="E150" s="57"/>
      <c r="F150" s="59">
        <f t="shared" ref="F150:J150" si="10">SUM(F141:F149)</f>
        <v>790</v>
      </c>
      <c r="G150" s="59">
        <f t="shared" si="10"/>
        <v>28.779999999999998</v>
      </c>
      <c r="H150" s="59">
        <f t="shared" si="10"/>
        <v>23.84</v>
      </c>
      <c r="I150" s="59">
        <f t="shared" si="10"/>
        <v>125.64999999999999</v>
      </c>
      <c r="J150" s="59">
        <f t="shared" si="10"/>
        <v>796.80000000000007</v>
      </c>
      <c r="K150" s="103"/>
      <c r="L150" s="79">
        <f>SUM(L141:L149)</f>
        <v>69.399999999999991</v>
      </c>
    </row>
    <row r="151" ht="15.75">
      <c r="A151" s="80">
        <f>A133</f>
        <v>2</v>
      </c>
      <c r="B151" s="81">
        <f>B133</f>
        <v>3</v>
      </c>
      <c r="C151" s="82" t="s">
        <v>54</v>
      </c>
      <c r="D151" s="83"/>
      <c r="E151" s="84"/>
      <c r="F151" s="85">
        <f>F140+F150</f>
        <v>1290</v>
      </c>
      <c r="G151" s="85">
        <f>G140+G150</f>
        <v>48.029999999999994</v>
      </c>
      <c r="H151" s="85">
        <f>H140+H150</f>
        <v>40.840000000000003</v>
      </c>
      <c r="I151" s="85">
        <f>I140+I150</f>
        <v>211.94999999999999</v>
      </c>
      <c r="J151" s="85">
        <f t="shared" ref="J151:L151" si="11">J140+J150</f>
        <v>1378.3000000000002</v>
      </c>
      <c r="K151" s="86"/>
      <c r="L151" s="87">
        <f t="shared" si="11"/>
        <v>138.80000000000001</v>
      </c>
    </row>
    <row r="152" ht="15">
      <c r="A152" s="21">
        <v>2</v>
      </c>
      <c r="B152" s="22">
        <v>4</v>
      </c>
      <c r="C152" s="23" t="s">
        <v>26</v>
      </c>
      <c r="D152" s="110" t="s">
        <v>27</v>
      </c>
      <c r="E152" s="126" t="s">
        <v>113</v>
      </c>
      <c r="F152" s="127">
        <v>180</v>
      </c>
      <c r="G152" s="104">
        <v>13.5</v>
      </c>
      <c r="H152" s="104">
        <v>12.52</v>
      </c>
      <c r="I152" s="104">
        <v>44.75</v>
      </c>
      <c r="J152" s="104">
        <v>372</v>
      </c>
      <c r="K152" s="114">
        <v>222</v>
      </c>
      <c r="L152" s="115">
        <v>38.490000000000002</v>
      </c>
    </row>
    <row r="153" ht="15">
      <c r="A153" s="32"/>
      <c r="B153" s="33"/>
      <c r="C153" s="34"/>
      <c r="D153" s="120" t="s">
        <v>29</v>
      </c>
      <c r="E153" s="121" t="s">
        <v>114</v>
      </c>
      <c r="F153" s="122">
        <v>200</v>
      </c>
      <c r="G153" s="104">
        <v>0.40000000000000002</v>
      </c>
      <c r="H153" s="104">
        <v>0.10000000000000001</v>
      </c>
      <c r="I153" s="104">
        <v>18.399999999999999</v>
      </c>
      <c r="J153" s="104">
        <v>77</v>
      </c>
      <c r="K153" s="67">
        <v>376</v>
      </c>
      <c r="L153" s="119">
        <v>6.6799999999999997</v>
      </c>
    </row>
    <row r="154" ht="15">
      <c r="A154" s="32"/>
      <c r="B154" s="33"/>
      <c r="C154" s="34"/>
      <c r="D154" s="120" t="s">
        <v>31</v>
      </c>
      <c r="E154" s="46" t="s">
        <v>115</v>
      </c>
      <c r="F154" s="69">
        <v>40</v>
      </c>
      <c r="G154" s="104">
        <v>4.25</v>
      </c>
      <c r="H154" s="104">
        <v>3.5499999999999998</v>
      </c>
      <c r="I154" s="104">
        <v>13.800000000000001</v>
      </c>
      <c r="J154" s="104">
        <v>116</v>
      </c>
      <c r="K154" s="67" t="s">
        <v>36</v>
      </c>
      <c r="L154" s="119">
        <v>14.630000000000001</v>
      </c>
    </row>
    <row r="155" ht="15">
      <c r="A155" s="32"/>
      <c r="B155" s="33"/>
      <c r="C155" s="34"/>
      <c r="D155" s="123" t="s">
        <v>34</v>
      </c>
      <c r="E155" s="46" t="s">
        <v>35</v>
      </c>
      <c r="F155" s="122">
        <v>100</v>
      </c>
      <c r="G155" s="104">
        <v>0.40000000000000002</v>
      </c>
      <c r="H155" s="104">
        <v>0.40000000000000002</v>
      </c>
      <c r="I155" s="104">
        <v>9.8000000000000007</v>
      </c>
      <c r="J155" s="104">
        <v>47</v>
      </c>
      <c r="K155" s="67" t="s">
        <v>36</v>
      </c>
      <c r="L155" s="119">
        <v>9.5999999999999996</v>
      </c>
    </row>
    <row r="156" ht="15">
      <c r="A156" s="32"/>
      <c r="B156" s="33"/>
      <c r="C156" s="34"/>
      <c r="D156" s="125"/>
      <c r="E156" s="46"/>
      <c r="F156" s="47"/>
      <c r="G156" s="38"/>
      <c r="H156" s="38"/>
      <c r="I156" s="38"/>
      <c r="J156" s="38"/>
      <c r="K156" s="42"/>
      <c r="L156" s="48"/>
    </row>
    <row r="157" ht="15">
      <c r="A157" s="32"/>
      <c r="B157" s="33"/>
      <c r="C157" s="34"/>
      <c r="D157" s="49"/>
      <c r="E157" s="50"/>
      <c r="F157" s="135"/>
      <c r="G157" s="135"/>
      <c r="H157" s="135"/>
      <c r="I157" s="135"/>
      <c r="J157" s="135"/>
      <c r="K157" s="52"/>
      <c r="L157" s="76"/>
    </row>
    <row r="158" ht="15">
      <c r="A158" s="32"/>
      <c r="B158" s="33"/>
      <c r="C158" s="34"/>
      <c r="D158" s="49"/>
      <c r="E158" s="50"/>
      <c r="F158" s="51"/>
      <c r="G158" s="51"/>
      <c r="H158" s="51"/>
      <c r="I158" s="51"/>
      <c r="J158" s="51"/>
      <c r="K158" s="52"/>
      <c r="L158" s="52"/>
    </row>
    <row r="159" ht="15">
      <c r="A159" s="53"/>
      <c r="B159" s="54"/>
      <c r="C159" s="55"/>
      <c r="D159" s="56" t="s">
        <v>37</v>
      </c>
      <c r="E159" s="57"/>
      <c r="F159" s="59">
        <f>SUM(F152:F158)</f>
        <v>520</v>
      </c>
      <c r="G159" s="59">
        <f>SUM(G152:G158)</f>
        <v>18.549999999999997</v>
      </c>
      <c r="H159" s="59">
        <f>SUM(H152:H158)</f>
        <v>16.569999999999997</v>
      </c>
      <c r="I159" s="59">
        <f>SUM(I152:I158)</f>
        <v>86.75</v>
      </c>
      <c r="J159" s="59">
        <f>SUM(J152:J158)</f>
        <v>612</v>
      </c>
      <c r="K159" s="103"/>
      <c r="L159" s="61">
        <f>SUM(L152:L158)</f>
        <v>69.400000000000006</v>
      </c>
    </row>
    <row r="160" ht="15">
      <c r="A160" s="62">
        <f>A152</f>
        <v>2</v>
      </c>
      <c r="B160" s="63">
        <f>B152</f>
        <v>4</v>
      </c>
      <c r="C160" s="64" t="s">
        <v>38</v>
      </c>
      <c r="D160" s="55" t="s">
        <v>39</v>
      </c>
      <c r="E160" s="65" t="s">
        <v>87</v>
      </c>
      <c r="F160" s="66">
        <v>60</v>
      </c>
      <c r="G160" s="104">
        <v>0.68000000000000005</v>
      </c>
      <c r="H160" s="104">
        <v>2.7200000000000002</v>
      </c>
      <c r="I160" s="104">
        <v>5.8799999999999999</v>
      </c>
      <c r="J160" s="104">
        <v>39.600000000000001</v>
      </c>
      <c r="K160" s="106">
        <v>484</v>
      </c>
      <c r="L160" s="68">
        <v>7.3600000000000003</v>
      </c>
    </row>
    <row r="161" ht="15">
      <c r="A161" s="32"/>
      <c r="B161" s="33"/>
      <c r="C161" s="34"/>
      <c r="D161" s="35" t="s">
        <v>42</v>
      </c>
      <c r="E161" s="46" t="s">
        <v>116</v>
      </c>
      <c r="F161" s="69">
        <v>200</v>
      </c>
      <c r="G161" s="105">
        <v>1.6000000000000001</v>
      </c>
      <c r="H161" s="105">
        <v>4.1600000000000001</v>
      </c>
      <c r="I161" s="105">
        <v>11.84</v>
      </c>
      <c r="J161" s="105">
        <v>90.400000000000006</v>
      </c>
      <c r="K161" s="67">
        <v>55</v>
      </c>
      <c r="L161" s="70">
        <v>9.4299999999999997</v>
      </c>
    </row>
    <row r="162" ht="15">
      <c r="A162" s="32"/>
      <c r="B162" s="33"/>
      <c r="C162" s="34"/>
      <c r="D162" s="35" t="s">
        <v>44</v>
      </c>
      <c r="E162" s="46" t="s">
        <v>117</v>
      </c>
      <c r="F162" s="69">
        <v>120</v>
      </c>
      <c r="G162" s="105">
        <v>13.130000000000001</v>
      </c>
      <c r="H162" s="105">
        <v>12.199999999999999</v>
      </c>
      <c r="I162" s="105">
        <v>15.02</v>
      </c>
      <c r="J162" s="105">
        <v>220.80000000000001</v>
      </c>
      <c r="K162" s="67" t="s">
        <v>68</v>
      </c>
      <c r="L162" s="70">
        <v>23.609999999999999</v>
      </c>
    </row>
    <row r="163" ht="15">
      <c r="A163" s="32"/>
      <c r="B163" s="33"/>
      <c r="C163" s="34"/>
      <c r="D163" s="35" t="s">
        <v>46</v>
      </c>
      <c r="E163" s="46" t="s">
        <v>69</v>
      </c>
      <c r="F163" s="71">
        <v>150</v>
      </c>
      <c r="G163" s="105">
        <v>5.5</v>
      </c>
      <c r="H163" s="105">
        <v>4.7999999999999998</v>
      </c>
      <c r="I163" s="105">
        <v>38.299999999999997</v>
      </c>
      <c r="J163" s="105">
        <v>191</v>
      </c>
      <c r="K163" s="67">
        <v>469</v>
      </c>
      <c r="L163" s="70">
        <v>15.34</v>
      </c>
    </row>
    <row r="164" ht="15">
      <c r="A164" s="32"/>
      <c r="B164" s="33"/>
      <c r="C164" s="34"/>
      <c r="D164" s="35" t="s">
        <v>48</v>
      </c>
      <c r="E164" s="46" t="s">
        <v>65</v>
      </c>
      <c r="F164" s="71">
        <v>200</v>
      </c>
      <c r="G164" s="105">
        <v>1</v>
      </c>
      <c r="H164" s="105">
        <v>0.20000000000000001</v>
      </c>
      <c r="I164" s="105">
        <v>19.800000000000001</v>
      </c>
      <c r="J164" s="105">
        <v>86</v>
      </c>
      <c r="K164" s="67">
        <v>592</v>
      </c>
      <c r="L164" s="70">
        <v>10</v>
      </c>
    </row>
    <row r="165" ht="15">
      <c r="A165" s="32"/>
      <c r="B165" s="33"/>
      <c r="C165" s="34"/>
      <c r="D165" s="35" t="s">
        <v>50</v>
      </c>
      <c r="E165" s="46" t="s">
        <v>51</v>
      </c>
      <c r="F165" s="71">
        <v>30</v>
      </c>
      <c r="G165" s="105">
        <v>3.2000000000000002</v>
      </c>
      <c r="H165" s="105">
        <v>1.3999999999999999</v>
      </c>
      <c r="I165" s="105">
        <v>13.1</v>
      </c>
      <c r="J165" s="105">
        <v>82.200000000000003</v>
      </c>
      <c r="K165" s="67" t="s">
        <v>66</v>
      </c>
      <c r="L165" s="70">
        <v>1.8600000000000001</v>
      </c>
    </row>
    <row r="166" ht="15">
      <c r="A166" s="32"/>
      <c r="B166" s="33"/>
      <c r="C166" s="34"/>
      <c r="D166" s="35" t="s">
        <v>52</v>
      </c>
      <c r="E166" s="46" t="s">
        <v>53</v>
      </c>
      <c r="F166" s="71">
        <v>30</v>
      </c>
      <c r="G166" s="105">
        <v>2.3999999999999999</v>
      </c>
      <c r="H166" s="105">
        <v>0.5</v>
      </c>
      <c r="I166" s="105">
        <v>12</v>
      </c>
      <c r="J166" s="105">
        <v>66</v>
      </c>
      <c r="K166" s="67" t="s">
        <v>66</v>
      </c>
      <c r="L166" s="70">
        <v>1.8</v>
      </c>
    </row>
    <row r="167" ht="15">
      <c r="A167" s="32"/>
      <c r="B167" s="33"/>
      <c r="C167" s="34"/>
      <c r="D167" s="45"/>
      <c r="E167" s="46"/>
      <c r="F167" s="47"/>
      <c r="G167" s="38"/>
      <c r="H167" s="38"/>
      <c r="I167" s="38"/>
      <c r="J167" s="38"/>
      <c r="K167" s="42"/>
      <c r="L167" s="48"/>
    </row>
    <row r="168" ht="15">
      <c r="A168" s="32"/>
      <c r="B168" s="33"/>
      <c r="C168" s="34"/>
      <c r="D168" s="49"/>
      <c r="E168" s="50"/>
      <c r="F168" s="51"/>
      <c r="G168" s="51"/>
      <c r="H168" s="51"/>
      <c r="I168" s="51"/>
      <c r="J168" s="75"/>
      <c r="K168" s="76"/>
      <c r="L168" s="52"/>
    </row>
    <row r="169" ht="15">
      <c r="A169" s="53"/>
      <c r="B169" s="54"/>
      <c r="C169" s="55"/>
      <c r="D169" s="56" t="s">
        <v>37</v>
      </c>
      <c r="E169" s="57"/>
      <c r="F169" s="59">
        <f t="shared" ref="F169:J169" si="12">SUM(F160:F168)</f>
        <v>790</v>
      </c>
      <c r="G169" s="59">
        <f t="shared" si="12"/>
        <v>27.509999999999998</v>
      </c>
      <c r="H169" s="59">
        <f t="shared" si="12"/>
        <v>25.979999999999997</v>
      </c>
      <c r="I169" s="59">
        <f t="shared" si="12"/>
        <v>115.93999999999998</v>
      </c>
      <c r="J169" s="59">
        <f t="shared" si="12"/>
        <v>776</v>
      </c>
      <c r="K169" s="103"/>
      <c r="L169" s="79">
        <f>SUM(L160:L168)</f>
        <v>69.399999999999991</v>
      </c>
    </row>
    <row r="170" ht="15.75">
      <c r="A170" s="80">
        <f>A152</f>
        <v>2</v>
      </c>
      <c r="B170" s="81">
        <f>B152</f>
        <v>4</v>
      </c>
      <c r="C170" s="82" t="s">
        <v>54</v>
      </c>
      <c r="D170" s="83"/>
      <c r="E170" s="84"/>
      <c r="F170" s="85">
        <f>F159+F169</f>
        <v>1310</v>
      </c>
      <c r="G170" s="85">
        <f>G159+G169</f>
        <v>46.059999999999995</v>
      </c>
      <c r="H170" s="85">
        <f>H159+H169</f>
        <v>42.549999999999997</v>
      </c>
      <c r="I170" s="85">
        <f>I159+I169</f>
        <v>202.69</v>
      </c>
      <c r="J170" s="85">
        <f t="shared" ref="J170:L170" si="13">J159+J169</f>
        <v>1388</v>
      </c>
      <c r="K170" s="86"/>
      <c r="L170" s="87">
        <f t="shared" si="13"/>
        <v>138.80000000000001</v>
      </c>
    </row>
    <row r="171" ht="15">
      <c r="A171" s="21">
        <v>2</v>
      </c>
      <c r="B171" s="22">
        <v>5</v>
      </c>
      <c r="C171" s="23" t="s">
        <v>26</v>
      </c>
      <c r="D171" s="110" t="s">
        <v>27</v>
      </c>
      <c r="E171" s="126" t="s">
        <v>118</v>
      </c>
      <c r="F171" s="41">
        <v>205</v>
      </c>
      <c r="G171" s="105">
        <v>6.7000000000000002</v>
      </c>
      <c r="H171" s="105">
        <v>7.9000000000000004</v>
      </c>
      <c r="I171" s="105">
        <v>41.700000000000003</v>
      </c>
      <c r="J171" s="105">
        <v>224</v>
      </c>
      <c r="K171" s="114">
        <v>173</v>
      </c>
      <c r="L171" s="136">
        <v>28.300000000000001</v>
      </c>
    </row>
    <row r="172" ht="15">
      <c r="A172" s="32"/>
      <c r="B172" s="33"/>
      <c r="C172" s="34"/>
      <c r="D172" s="120" t="s">
        <v>29</v>
      </c>
      <c r="E172" s="46" t="s">
        <v>70</v>
      </c>
      <c r="F172" s="44">
        <v>200</v>
      </c>
      <c r="G172" s="105">
        <v>2.8999999999999999</v>
      </c>
      <c r="H172" s="105">
        <v>2.5</v>
      </c>
      <c r="I172" s="105">
        <v>24.800000000000001</v>
      </c>
      <c r="J172" s="105">
        <v>134</v>
      </c>
      <c r="K172" s="67">
        <v>382</v>
      </c>
      <c r="L172" s="137">
        <v>10.220000000000001</v>
      </c>
    </row>
    <row r="173" ht="30">
      <c r="A173" s="32"/>
      <c r="B173" s="33"/>
      <c r="C173" s="34"/>
      <c r="D173" s="120" t="s">
        <v>31</v>
      </c>
      <c r="E173" s="46" t="s">
        <v>119</v>
      </c>
      <c r="F173" s="41">
        <v>40</v>
      </c>
      <c r="G173" s="105">
        <v>2.0499999999999998</v>
      </c>
      <c r="H173" s="105">
        <v>7.7999999999999998</v>
      </c>
      <c r="I173" s="105">
        <v>13.93</v>
      </c>
      <c r="J173" s="105">
        <v>134.72</v>
      </c>
      <c r="K173" s="67" t="s">
        <v>120</v>
      </c>
      <c r="L173" s="137">
        <v>15.27</v>
      </c>
    </row>
    <row r="174" ht="15">
      <c r="A174" s="32"/>
      <c r="B174" s="33"/>
      <c r="C174" s="34"/>
      <c r="D174" s="125" t="s">
        <v>34</v>
      </c>
      <c r="E174" s="72" t="s">
        <v>35</v>
      </c>
      <c r="F174" s="122">
        <v>100</v>
      </c>
      <c r="G174" s="104">
        <v>0.40000000000000002</v>
      </c>
      <c r="H174" s="104">
        <v>0.40000000000000002</v>
      </c>
      <c r="I174" s="104">
        <v>9.8000000000000007</v>
      </c>
      <c r="J174" s="104">
        <v>47</v>
      </c>
      <c r="K174" s="108" t="s">
        <v>36</v>
      </c>
      <c r="L174" s="138">
        <v>15.609999999999999</v>
      </c>
    </row>
    <row r="175" ht="15">
      <c r="A175" s="32"/>
      <c r="B175" s="33"/>
      <c r="C175" s="34"/>
      <c r="D175" s="125"/>
      <c r="E175" s="93"/>
      <c r="F175" s="47"/>
      <c r="G175" s="27"/>
      <c r="H175" s="27"/>
      <c r="I175" s="27"/>
      <c r="J175" s="27"/>
      <c r="K175" s="42"/>
      <c r="L175" s="48"/>
    </row>
    <row r="176" ht="15">
      <c r="A176" s="32"/>
      <c r="B176" s="33"/>
      <c r="C176" s="34"/>
      <c r="D176" s="49"/>
      <c r="E176" s="50"/>
      <c r="F176" s="51"/>
      <c r="G176" s="51"/>
      <c r="H176" s="51"/>
      <c r="I176" s="51"/>
      <c r="J176" s="51"/>
      <c r="K176" s="52"/>
      <c r="L176" s="139"/>
    </row>
    <row r="177" ht="15">
      <c r="A177" s="32"/>
      <c r="B177" s="33"/>
      <c r="C177" s="34"/>
      <c r="D177" s="49"/>
      <c r="E177" s="50"/>
      <c r="F177" s="51"/>
      <c r="G177" s="51"/>
      <c r="H177" s="51"/>
      <c r="I177" s="51"/>
      <c r="J177" s="51"/>
      <c r="K177" s="52"/>
      <c r="L177" s="139"/>
    </row>
    <row r="178" ht="15.75" customHeight="1">
      <c r="A178" s="53"/>
      <c r="B178" s="54"/>
      <c r="C178" s="55"/>
      <c r="D178" s="56" t="s">
        <v>37</v>
      </c>
      <c r="E178" s="57"/>
      <c r="F178" s="59">
        <f>SUM(F171:F177)</f>
        <v>545</v>
      </c>
      <c r="G178" s="59">
        <f>SUM(G171:G177)</f>
        <v>12.049999999999999</v>
      </c>
      <c r="H178" s="59">
        <f>SUM(H171:H177)</f>
        <v>18.599999999999998</v>
      </c>
      <c r="I178" s="59">
        <f>SUM(I171:I177)</f>
        <v>90.230000000000004</v>
      </c>
      <c r="J178" s="58">
        <f>SUM(J171:J177)</f>
        <v>539.72000000000003</v>
      </c>
      <c r="K178" s="103"/>
      <c r="L178" s="140">
        <f>SUM(L171:L177)</f>
        <v>69.400000000000006</v>
      </c>
    </row>
    <row r="179" ht="15">
      <c r="A179" s="62">
        <f>A171</f>
        <v>2</v>
      </c>
      <c r="B179" s="63">
        <f>B171</f>
        <v>5</v>
      </c>
      <c r="C179" s="64" t="s">
        <v>38</v>
      </c>
      <c r="D179" s="55" t="s">
        <v>39</v>
      </c>
      <c r="E179" s="65" t="s">
        <v>121</v>
      </c>
      <c r="F179" s="66">
        <v>60</v>
      </c>
      <c r="G179" s="104">
        <v>0.71999999999999997</v>
      </c>
      <c r="H179" s="104">
        <v>4.1699999999999999</v>
      </c>
      <c r="I179" s="104">
        <v>5.7699999999999996</v>
      </c>
      <c r="J179" s="104">
        <v>62.100000000000001</v>
      </c>
      <c r="K179" s="106">
        <v>43</v>
      </c>
      <c r="L179" s="141">
        <v>6.8600000000000003</v>
      </c>
    </row>
    <row r="180" ht="15">
      <c r="A180" s="32"/>
      <c r="B180" s="33"/>
      <c r="C180" s="34"/>
      <c r="D180" s="35" t="s">
        <v>42</v>
      </c>
      <c r="E180" s="46" t="s">
        <v>122</v>
      </c>
      <c r="F180" s="69">
        <v>200</v>
      </c>
      <c r="G180" s="105">
        <v>1.6000000000000001</v>
      </c>
      <c r="H180" s="105">
        <v>2.3999999999999999</v>
      </c>
      <c r="I180" s="105">
        <v>16.600000000000001</v>
      </c>
      <c r="J180" s="105">
        <v>74.640000000000001</v>
      </c>
      <c r="K180" s="67">
        <v>108</v>
      </c>
      <c r="L180" s="142">
        <v>12.199999999999999</v>
      </c>
    </row>
    <row r="181" ht="15">
      <c r="A181" s="32"/>
      <c r="B181" s="33"/>
      <c r="C181" s="34"/>
      <c r="D181" s="35" t="s">
        <v>44</v>
      </c>
      <c r="E181" s="46" t="s">
        <v>123</v>
      </c>
      <c r="F181" s="69">
        <v>130</v>
      </c>
      <c r="G181" s="105">
        <v>7.9000000000000004</v>
      </c>
      <c r="H181" s="105">
        <v>13.1</v>
      </c>
      <c r="I181" s="105">
        <v>14.300000000000001</v>
      </c>
      <c r="J181" s="105">
        <v>144</v>
      </c>
      <c r="K181" s="67">
        <v>412</v>
      </c>
      <c r="L181" s="142">
        <v>25.059999999999999</v>
      </c>
    </row>
    <row r="182" ht="15">
      <c r="A182" s="32"/>
      <c r="B182" s="33"/>
      <c r="C182" s="34"/>
      <c r="D182" s="35" t="s">
        <v>46</v>
      </c>
      <c r="E182" s="46" t="s">
        <v>124</v>
      </c>
      <c r="F182" s="71">
        <v>150</v>
      </c>
      <c r="G182" s="105">
        <v>9.5999999999999996</v>
      </c>
      <c r="H182" s="105">
        <v>0.80000000000000004</v>
      </c>
      <c r="I182" s="105">
        <v>29.600000000000001</v>
      </c>
      <c r="J182" s="105">
        <v>227</v>
      </c>
      <c r="K182" s="67">
        <v>198</v>
      </c>
      <c r="L182" s="142">
        <v>11.619999999999999</v>
      </c>
    </row>
    <row r="183" ht="15">
      <c r="A183" s="32"/>
      <c r="B183" s="33"/>
      <c r="C183" s="34"/>
      <c r="D183" s="35" t="s">
        <v>48</v>
      </c>
      <c r="E183" s="46" t="s">
        <v>74</v>
      </c>
      <c r="F183" s="71">
        <v>200</v>
      </c>
      <c r="G183" s="105">
        <v>0.20000000000000001</v>
      </c>
      <c r="H183" s="105">
        <v>0</v>
      </c>
      <c r="I183" s="105">
        <v>25.699999999999999</v>
      </c>
      <c r="J183" s="105">
        <v>104</v>
      </c>
      <c r="K183" s="67">
        <v>699</v>
      </c>
      <c r="L183" s="142">
        <v>10</v>
      </c>
    </row>
    <row r="184" ht="15">
      <c r="A184" s="32"/>
      <c r="B184" s="33"/>
      <c r="C184" s="34"/>
      <c r="D184" s="35" t="s">
        <v>50</v>
      </c>
      <c r="E184" s="46" t="s">
        <v>51</v>
      </c>
      <c r="F184" s="71">
        <v>30</v>
      </c>
      <c r="G184" s="105">
        <v>3.2000000000000002</v>
      </c>
      <c r="H184" s="105">
        <v>1.3999999999999999</v>
      </c>
      <c r="I184" s="105">
        <v>13.1</v>
      </c>
      <c r="J184" s="105">
        <v>82.200000000000003</v>
      </c>
      <c r="K184" s="67" t="s">
        <v>66</v>
      </c>
      <c r="L184" s="142">
        <v>1.8600000000000001</v>
      </c>
    </row>
    <row r="185" ht="15">
      <c r="A185" s="32"/>
      <c r="B185" s="33"/>
      <c r="C185" s="34"/>
      <c r="D185" s="35" t="s">
        <v>52</v>
      </c>
      <c r="E185" s="46" t="s">
        <v>53</v>
      </c>
      <c r="F185" s="71">
        <v>30</v>
      </c>
      <c r="G185" s="105">
        <v>2.3999999999999999</v>
      </c>
      <c r="H185" s="105">
        <v>0.5</v>
      </c>
      <c r="I185" s="105">
        <v>12</v>
      </c>
      <c r="J185" s="105">
        <v>66</v>
      </c>
      <c r="K185" s="67" t="s">
        <v>66</v>
      </c>
      <c r="L185" s="142">
        <v>1.8</v>
      </c>
    </row>
    <row r="186" ht="15">
      <c r="A186" s="32"/>
      <c r="B186" s="33"/>
      <c r="C186" s="34"/>
      <c r="D186" s="45"/>
      <c r="E186" s="93"/>
      <c r="F186" s="47"/>
      <c r="G186" s="27"/>
      <c r="H186" s="27"/>
      <c r="I186" s="27"/>
      <c r="J186" s="27"/>
      <c r="K186" s="109"/>
      <c r="L186" s="48"/>
    </row>
    <row r="187" ht="15">
      <c r="A187" s="32"/>
      <c r="B187" s="33"/>
      <c r="C187" s="34"/>
      <c r="D187" s="49"/>
      <c r="E187" s="50"/>
      <c r="F187" s="51"/>
      <c r="G187" s="51"/>
      <c r="H187" s="51"/>
      <c r="I187" s="51"/>
      <c r="J187" s="75"/>
      <c r="K187" s="76"/>
      <c r="L187" s="52"/>
    </row>
    <row r="188" ht="15">
      <c r="A188" s="53"/>
      <c r="B188" s="54"/>
      <c r="C188" s="55"/>
      <c r="D188" s="56" t="s">
        <v>37</v>
      </c>
      <c r="E188" s="57"/>
      <c r="F188" s="59">
        <f t="shared" ref="F188:I188" si="14">SUM(F179:F187)</f>
        <v>800</v>
      </c>
      <c r="G188" s="59">
        <f t="shared" si="14"/>
        <v>25.619999999999997</v>
      </c>
      <c r="H188" s="59">
        <f t="shared" si="14"/>
        <v>22.370000000000001</v>
      </c>
      <c r="I188" s="59">
        <f t="shared" si="14"/>
        <v>117.07000000000001</v>
      </c>
      <c r="J188" s="77">
        <f>SUM(J179:J187)</f>
        <v>759.94000000000005</v>
      </c>
      <c r="K188" s="78"/>
      <c r="L188" s="79">
        <f>SUM(L179:L187)</f>
        <v>69.399999999999991</v>
      </c>
    </row>
    <row r="189" ht="15">
      <c r="A189" s="80">
        <f>A171</f>
        <v>2</v>
      </c>
      <c r="B189" s="81">
        <f>B171</f>
        <v>5</v>
      </c>
      <c r="C189" s="82" t="s">
        <v>54</v>
      </c>
      <c r="D189" s="83"/>
      <c r="E189" s="84"/>
      <c r="F189" s="85">
        <f>F178+F188</f>
        <v>1345</v>
      </c>
      <c r="G189" s="85">
        <f>G178+G188</f>
        <v>37.669999999999995</v>
      </c>
      <c r="H189" s="85">
        <f>H178+H188</f>
        <v>40.969999999999999</v>
      </c>
      <c r="I189" s="85">
        <f>I178+I188</f>
        <v>207.30000000000001</v>
      </c>
      <c r="J189" s="86">
        <f t="shared" ref="J189:L189" si="15">J178+J188</f>
        <v>1299.6600000000001</v>
      </c>
      <c r="K189" s="85"/>
      <c r="L189" s="87">
        <f t="shared" si="15"/>
        <v>138.80000000000001</v>
      </c>
    </row>
    <row r="190">
      <c r="A190" s="143"/>
      <c r="B190" s="144"/>
      <c r="C190" s="145" t="s">
        <v>125</v>
      </c>
      <c r="D190" s="145"/>
      <c r="E190" s="145"/>
      <c r="F190" s="146">
        <f>(F23+F41+F58+F76+F95+F113+F132+F151+F170+F189)/(IF(F23=0,0,1)+IF(F41=0,0,1)+IF(F58=0,0,1)+IF(F76=0,0,1)+IF(F95=0,0,1)+IF(F113=0,0,1)+IF(F132=0,0,1)+IF(F151=0,0,1)+IF(F170=0,0,1)+IF(F189=0,0,1))</f>
        <v>1305.5</v>
      </c>
      <c r="G190" s="146">
        <f>(G23+G41+G58+G76+G95+G113+G132+G151+G170+G189)/(IF(G23=0,0,1)+IF(G41=0,0,1)+IF(G58=0,0,1)+IF(G76=0,0,1)+IF(G95=0,0,1)+IF(G113=0,0,1)+IF(G132=0,0,1)+IF(G151=0,0,1)+IF(G170=0,0,1)+IF(G189=0,0,1))</f>
        <v>45.023999999999994</v>
      </c>
      <c r="H190" s="146">
        <f>(H23+H41+H58+H76+H95+H113+H132+H151+H170+H189)/(IF(H23=0,0,1)+IF(H41=0,0,1)+IF(H58=0,0,1)+IF(H76=0,0,1)+IF(H95=0,0,1)+IF(H113=0,0,1)+IF(H132=0,0,1)+IF(H151=0,0,1)+IF(H170=0,0,1)+IF(H189=0,0,1))</f>
        <v>45.382999999999996</v>
      </c>
      <c r="I190" s="146">
        <f>(I23+I41+I58+I76+I95+I113+I132+I151+I170+I189)/(IF(I23=0,0,1)+IF(I41=0,0,1)+IF(I58=0,0,1)+IF(I76=0,0,1)+IF(I95=0,0,1)+IF(I113=0,0,1)+IF(I132=0,0,1)+IF(I151=0,0,1)+IF(I170=0,0,1)+IF(I189=0,0,1))</f>
        <v>190.60300000000001</v>
      </c>
      <c r="J190" s="147">
        <f>(J23+J41+J58+J76+J95+J113+J132+J151+J170+J189)/(IF(J23=0,0,1)+IF(J41=0,0,1)+IF(J58=0,0,1)+IF(J76=0,0,1)+IF(J95=0,0,1)+IF(J113=0,0,1)+IF(J132=0,0,1)+IF(J151=0,0,1)+IF(J170=0,0,1)+IF(J189=0,0,1))</f>
        <v>1344.3670000000002</v>
      </c>
      <c r="K190" s="146"/>
      <c r="L190" s="148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1:E1"/>
    <mergeCell ref="H1:K1"/>
    <mergeCell ref="H2:K2"/>
    <mergeCell ref="C23:D23"/>
    <mergeCell ref="C41:D41"/>
    <mergeCell ref="C58:D58"/>
    <mergeCell ref="C76:D76"/>
    <mergeCell ref="C95:D95"/>
    <mergeCell ref="C113:D113"/>
    <mergeCell ref="C132:D132"/>
    <mergeCell ref="C151:D151"/>
    <mergeCell ref="C170:D170"/>
    <mergeCell ref="C189:D189"/>
    <mergeCell ref="C190:E190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2025-01-10T09:57:48Z</dcterms:modified>
</cp:coreProperties>
</file>